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24450" windowHeight="4320" activeTab="0"/>
  </bookViews>
  <sheets>
    <sheet name="2013" sheetId="1" r:id="rId1"/>
    <sheet name="2014" sheetId="2" r:id="rId2"/>
    <sheet name="2015" sheetId="3" r:id="rId3"/>
    <sheet name="2016" sheetId="4" r:id="rId4"/>
  </sheets>
  <definedNames>
    <definedName name="_xlnm.Print_Area" localSheetId="0">'2013'!$A$1:$J$63</definedName>
    <definedName name="_xlnm.Print_Area" localSheetId="1">'2014'!$A$1:$J$63</definedName>
    <definedName name="_xlnm.Print_Area" localSheetId="2">'2015'!$A$1:$J$63</definedName>
    <definedName name="_xlnm.Print_Area" localSheetId="3">'2016'!$A$1:$J$63</definedName>
    <definedName name="_xlnm.Print_Titles" localSheetId="0">'2013'!$3:$3</definedName>
    <definedName name="_xlnm.Print_Titles" localSheetId="1">'2014'!$3:$3</definedName>
    <definedName name="_xlnm.Print_Titles" localSheetId="2">'2015'!$3:$3</definedName>
    <definedName name="_xlnm.Print_Titles" localSheetId="3">'2016'!$3:$3</definedName>
  </definedNames>
  <calcPr fullCalcOnLoad="1"/>
</workbook>
</file>

<file path=xl/sharedStrings.xml><?xml version="1.0" encoding="utf-8"?>
<sst xmlns="http://schemas.openxmlformats.org/spreadsheetml/2006/main" count="184" uniqueCount="60">
  <si>
    <t>AMOUNT</t>
  </si>
  <si>
    <t>PERCENT</t>
  </si>
  <si>
    <t>1-30 DAYS</t>
  </si>
  <si>
    <t>31 - 60 DAYS</t>
  </si>
  <si>
    <t>61 - 90 DAYS</t>
  </si>
  <si>
    <t>91 - 120 DAYS</t>
  </si>
  <si>
    <t>121 - 150 DAYS</t>
  </si>
  <si>
    <t>151 - 180 DAYS</t>
  </si>
  <si>
    <t>181 PLUS DAYS</t>
  </si>
  <si>
    <t>CURRENT CHARGES</t>
  </si>
  <si>
    <t>TOTAL BALANCE</t>
  </si>
  <si>
    <t>DELINQUENT CORPORATE CARD BALANCES</t>
  </si>
  <si>
    <t>January 10, 2013 Cycle Report</t>
  </si>
  <si>
    <t>February 11, 2013 Cycle Report</t>
  </si>
  <si>
    <t>March 11, 2013 Cycle Report</t>
  </si>
  <si>
    <t>April 10, 2013 Cycle Report</t>
  </si>
  <si>
    <t>May 10, 2013 Cycle Report</t>
  </si>
  <si>
    <t>June 10, 2013 Cycle Report</t>
  </si>
  <si>
    <t>July 10, 2013 Cycle Report</t>
  </si>
  <si>
    <t>August 12, 2013 Cycle Report</t>
  </si>
  <si>
    <t>September 10, 2013 Cycle Report</t>
  </si>
  <si>
    <t>October 10, 2013 Cycle Report</t>
  </si>
  <si>
    <t>November 12, 2013 Cycle Report</t>
  </si>
  <si>
    <t>December 10, 2013 Cycle Report</t>
  </si>
  <si>
    <t>January 10, 2014 Cycle Report</t>
  </si>
  <si>
    <t>February 10, 2014 Cycle Report</t>
  </si>
  <si>
    <t>March 10, 2014 Cycle Report</t>
  </si>
  <si>
    <t>April 10, 2014 Cycle Report</t>
  </si>
  <si>
    <t>May 12, 2014 Cycle Report</t>
  </si>
  <si>
    <t>June 10, 2014 Cycle Report</t>
  </si>
  <si>
    <t>July 10, 2014 Cycle Report</t>
  </si>
  <si>
    <t>August 11, 2014 Cycle Report</t>
  </si>
  <si>
    <t>September 10, 2014 Cycle Report</t>
  </si>
  <si>
    <t>October 10, 2014 Cycle Report</t>
  </si>
  <si>
    <t>November 10, 2014 Cycle Report</t>
  </si>
  <si>
    <t>December 10, 2014 Cycle Report</t>
  </si>
  <si>
    <t>January 12, 2015 Cycle Report</t>
  </si>
  <si>
    <t>February 10, 2015 Cycle Report</t>
  </si>
  <si>
    <t>March 10, 2015 Cycle Report</t>
  </si>
  <si>
    <t>April 10, 2015 Cycle Report</t>
  </si>
  <si>
    <t>May 11, 2015 Cycle Report</t>
  </si>
  <si>
    <t>June 10, 2015 Cycle Report</t>
  </si>
  <si>
    <t>July 10, 2015 Cycle Report</t>
  </si>
  <si>
    <t>August 10, 2015 Cycle Report</t>
  </si>
  <si>
    <t>September 10, 2015 Cycle Report</t>
  </si>
  <si>
    <t>October 12, 2015 Cycle Report</t>
  </si>
  <si>
    <t>November 10, 2015 Cycle Report</t>
  </si>
  <si>
    <t>December 10, 2015 Cycle Report</t>
  </si>
  <si>
    <t>January 11, 2016 Cycle Report</t>
  </si>
  <si>
    <t>February 10, 2016 Cycle Report</t>
  </si>
  <si>
    <t>March 10, 2016 Cycle Report</t>
  </si>
  <si>
    <t>April 11, 2016 Cycle Report</t>
  </si>
  <si>
    <t>May 10, 2016 Cycle Report</t>
  </si>
  <si>
    <t>June 10, 2016 Cycle Report</t>
  </si>
  <si>
    <t>July 11, 2016 Cycle Report</t>
  </si>
  <si>
    <t>August 10, 2016 Cycle Report</t>
  </si>
  <si>
    <t>September 12, 2016 Cycle Report</t>
  </si>
  <si>
    <t>October 10, 2016 Cycle Report</t>
  </si>
  <si>
    <t>November 10, 2016 Cycle Report</t>
  </si>
  <si>
    <t>December 12, 2016 Cycle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</si>
</sst>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%"/>
    <numFmt numFmtId="166" formatCode="0.000%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3" fontId="1" fillId="33" borderId="0" xfId="42" applyFont="1" applyFill="1" applyBorder="1" applyAlignment="1">
      <alignment horizontal="right" wrapText="1"/>
    </xf>
    <xf numFmtId="9" fontId="24" fillId="2" borderId="0" xfId="59" applyFont="1" applyFill="1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43" fontId="1" fillId="33" borderId="10" xfId="42" applyFont="1" applyFill="1" applyBorder="1" applyAlignment="1">
      <alignment horizontal="right" wrapText="1"/>
    </xf>
    <xf numFmtId="9" fontId="24" fillId="2" borderId="10" xfId="59" applyFont="1" applyFill="1" applyBorder="1" applyAlignment="1">
      <alignment/>
    </xf>
    <xf numFmtId="0" fontId="0" fillId="0" borderId="12" xfId="0" applyBorder="1" applyAlignment="1">
      <alignment/>
    </xf>
    <xf numFmtId="9" fontId="24" fillId="2" borderId="13" xfId="59" applyFont="1" applyFill="1" applyBorder="1" applyAlignment="1">
      <alignment/>
    </xf>
    <xf numFmtId="9" fontId="24" fillId="2" borderId="14" xfId="59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J64"/>
  <sheetViews>
    <sheetView tabSelected="1" view="pageLayout" workbookViewId="0" topLeftCell="A1">
      <selection activeCell="B3" sqref="B3"/>
    </sheetView>
  </sheetViews>
  <sheetFormatPr defaultColWidth="9.140625" defaultRowHeight="12.75"/>
  <cols>
    <col min="1" max="1" width="32.7109375" style="0" customWidth="1"/>
    <col min="2" max="2" width="13.421875" style="0" customWidth="1"/>
    <col min="3" max="4" width="11.28125" style="0" bestFit="1" customWidth="1"/>
    <col min="5" max="6" width="10.28125" style="0" bestFit="1" customWidth="1"/>
    <col min="7" max="9" width="9.28125" style="0" bestFit="1" customWidth="1"/>
    <col min="10" max="10" width="12.8515625" style="0" bestFit="1" customWidth="1"/>
  </cols>
  <sheetData>
    <row r="1" spans="1:10" ht="23.25">
      <c r="A1" s="17" t="s">
        <v>11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4" thickBot="1">
      <c r="A2" s="20">
        <v>2013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47.25">
      <c r="A3" s="9"/>
      <c r="B3" s="4" t="s">
        <v>9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10" t="s">
        <v>10</v>
      </c>
    </row>
    <row r="4" spans="1:10" ht="12.75">
      <c r="A4" s="9"/>
      <c r="B4" s="1"/>
      <c r="C4" s="1"/>
      <c r="D4" s="1"/>
      <c r="E4" s="1"/>
      <c r="F4" s="1"/>
      <c r="G4" s="1"/>
      <c r="H4" s="1"/>
      <c r="I4" s="1"/>
      <c r="J4" s="5"/>
    </row>
    <row r="5" spans="1:10" ht="12.75">
      <c r="A5" s="11" t="s">
        <v>12</v>
      </c>
      <c r="B5" s="2"/>
      <c r="C5" s="1"/>
      <c r="D5" s="1"/>
      <c r="E5" s="1"/>
      <c r="F5" s="1"/>
      <c r="G5" s="1"/>
      <c r="H5" s="1"/>
      <c r="I5" s="1"/>
      <c r="J5" s="5"/>
    </row>
    <row r="6" spans="1:10" ht="12.75">
      <c r="A6" s="9"/>
      <c r="B6" s="1"/>
      <c r="C6" s="1"/>
      <c r="D6" s="1"/>
      <c r="E6" s="1"/>
      <c r="F6" s="1"/>
      <c r="G6" s="1"/>
      <c r="H6" s="1"/>
      <c r="I6" s="1"/>
      <c r="J6" s="5"/>
    </row>
    <row r="7" spans="1:10" ht="12.75">
      <c r="A7" s="9" t="s">
        <v>0</v>
      </c>
      <c r="B7" s="7">
        <v>592114.42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12">
        <f>SUM(B7:I7)</f>
        <v>592114.42</v>
      </c>
    </row>
    <row r="8" spans="1:10" ht="15">
      <c r="A8" s="9" t="s">
        <v>1</v>
      </c>
      <c r="B8" s="8">
        <f>B7/$J$7</f>
        <v>1</v>
      </c>
      <c r="C8" s="8">
        <f>C7/$J$7</f>
        <v>0</v>
      </c>
      <c r="D8" s="8">
        <f aca="true" t="shared" si="0" ref="D8:I8">D7/$J$7</f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13">
        <v>1</v>
      </c>
    </row>
    <row r="9" spans="1:10" ht="12.75">
      <c r="A9" s="9"/>
      <c r="B9" s="1"/>
      <c r="C9" s="1"/>
      <c r="D9" s="1"/>
      <c r="E9" s="1"/>
      <c r="F9" s="1"/>
      <c r="G9" s="1"/>
      <c r="H9" s="1"/>
      <c r="I9" s="1"/>
      <c r="J9" s="5"/>
    </row>
    <row r="10" spans="1:10" ht="12.75">
      <c r="A10" s="11" t="s">
        <v>13</v>
      </c>
      <c r="B10" s="2"/>
      <c r="C10" s="1"/>
      <c r="D10" s="1"/>
      <c r="E10" s="1"/>
      <c r="F10" s="1"/>
      <c r="G10" s="1"/>
      <c r="H10" s="1"/>
      <c r="I10" s="1"/>
      <c r="J10" s="5"/>
    </row>
    <row r="11" spans="1:10" ht="12.75">
      <c r="A11" s="9"/>
      <c r="B11" s="1"/>
      <c r="C11" s="1"/>
      <c r="D11" s="1"/>
      <c r="E11" s="1"/>
      <c r="F11" s="1"/>
      <c r="G11" s="1"/>
      <c r="H11" s="1"/>
      <c r="I11" s="1"/>
      <c r="J11" s="5"/>
    </row>
    <row r="12" spans="1:10" ht="12.75">
      <c r="A12" s="9" t="s">
        <v>0</v>
      </c>
      <c r="B12" s="7">
        <v>759380.43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12">
        <f>SUM(B12:I12)</f>
        <v>759380.43</v>
      </c>
    </row>
    <row r="13" spans="1:10" ht="15">
      <c r="A13" s="9" t="s">
        <v>1</v>
      </c>
      <c r="B13" s="8">
        <f>B12/$J$12</f>
        <v>1</v>
      </c>
      <c r="C13" s="8">
        <f aca="true" t="shared" si="1" ref="C13:I13">C12/$J$12</f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13">
        <v>1</v>
      </c>
    </row>
    <row r="14" spans="1:10" ht="12.75">
      <c r="A14" s="9"/>
      <c r="B14" s="1"/>
      <c r="C14" s="1"/>
      <c r="D14" s="1"/>
      <c r="E14" s="1"/>
      <c r="F14" s="1"/>
      <c r="G14" s="1"/>
      <c r="H14" s="1"/>
      <c r="I14" s="1"/>
      <c r="J14" s="5"/>
    </row>
    <row r="15" spans="1:10" ht="12.75">
      <c r="A15" s="11" t="s">
        <v>14</v>
      </c>
      <c r="B15" s="2"/>
      <c r="C15" s="1"/>
      <c r="D15" s="1"/>
      <c r="E15" s="1"/>
      <c r="F15" s="1"/>
      <c r="G15" s="1"/>
      <c r="H15" s="1"/>
      <c r="I15" s="1"/>
      <c r="J15" s="5"/>
    </row>
    <row r="16" spans="1:10" ht="12.75">
      <c r="A16" s="9"/>
      <c r="B16" s="1"/>
      <c r="C16" s="1"/>
      <c r="D16" s="1"/>
      <c r="E16" s="1"/>
      <c r="F16" s="1"/>
      <c r="G16" s="1"/>
      <c r="H16" s="1"/>
      <c r="I16" s="1"/>
      <c r="J16" s="5"/>
    </row>
    <row r="17" spans="1:10" ht="12.75">
      <c r="A17" s="9" t="s">
        <v>0</v>
      </c>
      <c r="B17" s="7">
        <v>962042.48</v>
      </c>
      <c r="C17" s="7">
        <v>130923.31</v>
      </c>
      <c r="D17" s="7">
        <v>187943.02</v>
      </c>
      <c r="E17" s="7">
        <v>4118.1</v>
      </c>
      <c r="F17" s="7">
        <v>0</v>
      </c>
      <c r="G17" s="7">
        <v>0</v>
      </c>
      <c r="H17" s="7">
        <v>0</v>
      </c>
      <c r="I17" s="7">
        <v>0</v>
      </c>
      <c r="J17" s="12">
        <f>SUM(B17:I17)</f>
        <v>1285026.9100000001</v>
      </c>
    </row>
    <row r="18" spans="1:10" ht="15">
      <c r="A18" s="9" t="s">
        <v>1</v>
      </c>
      <c r="B18" s="8">
        <f>B17/$J$17</f>
        <v>0.7486555125915612</v>
      </c>
      <c r="C18" s="8">
        <f aca="true" t="shared" si="2" ref="C18:I18">C17/$J$17</f>
        <v>0.10188371074657104</v>
      </c>
      <c r="D18" s="8">
        <f t="shared" si="2"/>
        <v>0.14625609669139145</v>
      </c>
      <c r="E18" s="8">
        <f t="shared" si="2"/>
        <v>0.0032046799704762603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13">
        <v>1</v>
      </c>
    </row>
    <row r="19" spans="1:10" ht="12.75">
      <c r="A19" s="9"/>
      <c r="B19" s="1"/>
      <c r="C19" s="1"/>
      <c r="D19" s="1"/>
      <c r="E19" s="1"/>
      <c r="F19" s="1"/>
      <c r="G19" s="1"/>
      <c r="H19" s="1"/>
      <c r="I19" s="1"/>
      <c r="J19" s="5"/>
    </row>
    <row r="20" spans="1:10" ht="12.75">
      <c r="A20" s="11" t="s">
        <v>15</v>
      </c>
      <c r="B20" s="2"/>
      <c r="C20" s="1"/>
      <c r="D20" s="1"/>
      <c r="E20" s="1"/>
      <c r="F20" s="1"/>
      <c r="G20" s="1"/>
      <c r="H20" s="1"/>
      <c r="I20" s="1"/>
      <c r="J20" s="5"/>
    </row>
    <row r="21" spans="1:10" ht="12.75">
      <c r="A21" s="9"/>
      <c r="B21" s="1"/>
      <c r="C21" s="1"/>
      <c r="D21" s="1"/>
      <c r="E21" s="1"/>
      <c r="F21" s="1"/>
      <c r="G21" s="1"/>
      <c r="H21" s="1"/>
      <c r="I21" s="1"/>
      <c r="J21" s="5"/>
    </row>
    <row r="22" spans="1:10" ht="12.75">
      <c r="A22" s="9" t="s">
        <v>0</v>
      </c>
      <c r="B22" s="7">
        <v>1183490.17</v>
      </c>
      <c r="C22" s="7">
        <v>903970.92</v>
      </c>
      <c r="D22" s="7">
        <v>155555.75</v>
      </c>
      <c r="E22" s="7">
        <v>15525.21</v>
      </c>
      <c r="F22" s="7">
        <v>0</v>
      </c>
      <c r="G22" s="7">
        <v>0</v>
      </c>
      <c r="H22" s="7">
        <v>0</v>
      </c>
      <c r="I22" s="7">
        <v>0</v>
      </c>
      <c r="J22" s="12">
        <f>SUM(B22:I22)</f>
        <v>2258542.05</v>
      </c>
    </row>
    <row r="23" spans="1:10" ht="15">
      <c r="A23" s="9" t="s">
        <v>1</v>
      </c>
      <c r="B23" s="8">
        <f>B22/$J$22</f>
        <v>0.52400625881639</v>
      </c>
      <c r="C23" s="8">
        <f>C22/$J$22</f>
        <v>0.40024533525953176</v>
      </c>
      <c r="D23" s="8">
        <f aca="true" t="shared" si="3" ref="D23:I23">D22/$J$22</f>
        <v>0.06887440948907726</v>
      </c>
      <c r="E23" s="8">
        <f t="shared" si="3"/>
        <v>0.006873996435001067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  <c r="J23" s="13">
        <v>1</v>
      </c>
    </row>
    <row r="24" spans="1:10" ht="12.75">
      <c r="A24" s="9"/>
      <c r="B24" s="1"/>
      <c r="C24" s="1"/>
      <c r="D24" s="1"/>
      <c r="E24" s="1"/>
      <c r="F24" s="1"/>
      <c r="G24" s="1"/>
      <c r="H24" s="1"/>
      <c r="I24" s="1"/>
      <c r="J24" s="5"/>
    </row>
    <row r="25" spans="1:10" ht="12.75">
      <c r="A25" s="11" t="s">
        <v>16</v>
      </c>
      <c r="B25" s="2"/>
      <c r="C25" s="1"/>
      <c r="D25" s="1"/>
      <c r="E25" s="1"/>
      <c r="F25" s="1"/>
      <c r="G25" s="1"/>
      <c r="H25" s="1"/>
      <c r="I25" s="1"/>
      <c r="J25" s="5"/>
    </row>
    <row r="26" spans="1:10" ht="12.75">
      <c r="A26" s="9"/>
      <c r="B26" s="1"/>
      <c r="C26" s="1"/>
      <c r="D26" s="1"/>
      <c r="E26" s="1"/>
      <c r="F26" s="1"/>
      <c r="G26" s="1"/>
      <c r="H26" s="1"/>
      <c r="I26" s="1"/>
      <c r="J26" s="5"/>
    </row>
    <row r="27" spans="1:10" ht="12.75">
      <c r="A27" s="9" t="s">
        <v>0</v>
      </c>
      <c r="B27" s="7">
        <v>1139490.84</v>
      </c>
      <c r="C27" s="7">
        <v>185748.85</v>
      </c>
      <c r="D27" s="7">
        <v>159961.6</v>
      </c>
      <c r="E27" s="7">
        <v>13735.57</v>
      </c>
      <c r="F27" s="7">
        <v>4223.75</v>
      </c>
      <c r="G27" s="7">
        <v>1489.8</v>
      </c>
      <c r="H27" s="7">
        <v>0</v>
      </c>
      <c r="I27" s="7">
        <v>0</v>
      </c>
      <c r="J27" s="12">
        <f>SUM(B27:I27)</f>
        <v>1504650.4100000004</v>
      </c>
    </row>
    <row r="28" spans="1:10" ht="15">
      <c r="A28" s="9" t="s">
        <v>1</v>
      </c>
      <c r="B28" s="8">
        <f>B27/$J$27</f>
        <v>0.7573126836817862</v>
      </c>
      <c r="C28" s="8">
        <f aca="true" t="shared" si="4" ref="C28:I28">C27/$J$27</f>
        <v>0.12344983842459456</v>
      </c>
      <c r="D28" s="8">
        <f t="shared" si="4"/>
        <v>0.10631147204485855</v>
      </c>
      <c r="E28" s="8">
        <f t="shared" si="4"/>
        <v>0.009128745061784814</v>
      </c>
      <c r="F28" s="8">
        <f t="shared" si="4"/>
        <v>0.0028071304616199846</v>
      </c>
      <c r="G28" s="8">
        <f t="shared" si="4"/>
        <v>0.0009901303253557745</v>
      </c>
      <c r="H28" s="8">
        <f t="shared" si="4"/>
        <v>0</v>
      </c>
      <c r="I28" s="8">
        <f t="shared" si="4"/>
        <v>0</v>
      </c>
      <c r="J28" s="13">
        <v>1</v>
      </c>
    </row>
    <row r="29" spans="1:10" ht="12.75">
      <c r="A29" s="9"/>
      <c r="B29" s="1"/>
      <c r="C29" s="1"/>
      <c r="D29" s="1"/>
      <c r="E29" s="1"/>
      <c r="F29" s="1"/>
      <c r="G29" s="1"/>
      <c r="H29" s="1"/>
      <c r="I29" s="1"/>
      <c r="J29" s="5"/>
    </row>
    <row r="30" spans="1:10" ht="12.75">
      <c r="A30" s="11" t="s">
        <v>17</v>
      </c>
      <c r="B30" s="2"/>
      <c r="C30" s="1"/>
      <c r="D30" s="1"/>
      <c r="E30" s="1"/>
      <c r="F30" s="1"/>
      <c r="G30" s="1"/>
      <c r="H30" s="1"/>
      <c r="I30" s="1"/>
      <c r="J30" s="5"/>
    </row>
    <row r="31" spans="1:10" ht="12.75">
      <c r="A31" s="9"/>
      <c r="B31" s="1"/>
      <c r="C31" s="1"/>
      <c r="D31" s="1"/>
      <c r="E31" s="1"/>
      <c r="F31" s="1"/>
      <c r="G31" s="1"/>
      <c r="H31" s="1"/>
      <c r="I31" s="1"/>
      <c r="J31" s="5"/>
    </row>
    <row r="32" spans="1:10" ht="12.75">
      <c r="A32" s="9" t="s">
        <v>0</v>
      </c>
      <c r="B32" s="7">
        <v>989363.64</v>
      </c>
      <c r="C32" s="7">
        <v>222693.14</v>
      </c>
      <c r="D32" s="7">
        <v>251552.02</v>
      </c>
      <c r="E32" s="7">
        <v>33308.76</v>
      </c>
      <c r="F32" s="7">
        <v>7568.53</v>
      </c>
      <c r="G32" s="7">
        <v>3437.19</v>
      </c>
      <c r="H32" s="7">
        <v>1489.8</v>
      </c>
      <c r="I32" s="7">
        <v>0</v>
      </c>
      <c r="J32" s="12">
        <f>SUM(B32:I32)</f>
        <v>1509413.08</v>
      </c>
    </row>
    <row r="33" spans="1:10" ht="15">
      <c r="A33" s="9" t="s">
        <v>1</v>
      </c>
      <c r="B33" s="8">
        <f>B32/$J$32</f>
        <v>0.6554624794956726</v>
      </c>
      <c r="C33" s="8">
        <f aca="true" t="shared" si="5" ref="C33:J33">C32/$J$32</f>
        <v>0.1475362463402</v>
      </c>
      <c r="D33" s="8">
        <f t="shared" si="5"/>
        <v>0.16665551884577545</v>
      </c>
      <c r="E33" s="8">
        <f t="shared" si="5"/>
        <v>0.022067358790875194</v>
      </c>
      <c r="F33" s="8">
        <f t="shared" si="5"/>
        <v>0.005014220494233427</v>
      </c>
      <c r="G33" s="8">
        <f t="shared" si="5"/>
        <v>0.002277169878506684</v>
      </c>
      <c r="H33" s="8">
        <f t="shared" si="5"/>
        <v>0.0009870061547366477</v>
      </c>
      <c r="I33" s="8">
        <f t="shared" si="5"/>
        <v>0</v>
      </c>
      <c r="J33" s="13">
        <f t="shared" si="5"/>
        <v>1</v>
      </c>
    </row>
    <row r="34" spans="1:10" ht="12.75">
      <c r="A34" s="9"/>
      <c r="B34" s="1"/>
      <c r="C34" s="1"/>
      <c r="D34" s="1"/>
      <c r="E34" s="1"/>
      <c r="F34" s="1"/>
      <c r="G34" s="1"/>
      <c r="H34" s="1"/>
      <c r="I34" s="1"/>
      <c r="J34" s="5"/>
    </row>
    <row r="35" spans="1:10" ht="12.75">
      <c r="A35" s="11" t="s">
        <v>18</v>
      </c>
      <c r="B35" s="2"/>
      <c r="C35" s="1"/>
      <c r="D35" s="1"/>
      <c r="E35" s="1"/>
      <c r="F35" s="1"/>
      <c r="G35" s="1"/>
      <c r="H35" s="1"/>
      <c r="I35" s="1"/>
      <c r="J35" s="5"/>
    </row>
    <row r="36" spans="1:10" ht="12.75">
      <c r="A36" s="9"/>
      <c r="B36" s="1"/>
      <c r="C36" s="1"/>
      <c r="D36" s="1"/>
      <c r="E36" s="1"/>
      <c r="F36" s="1"/>
      <c r="G36" s="1"/>
      <c r="H36" s="1"/>
      <c r="I36" s="1"/>
      <c r="J36" s="5"/>
    </row>
    <row r="37" spans="1:10" ht="12.75">
      <c r="A37" s="9" t="s">
        <v>0</v>
      </c>
      <c r="B37" s="7">
        <v>962586.77</v>
      </c>
      <c r="C37" s="7">
        <v>165201.24</v>
      </c>
      <c r="D37" s="7">
        <v>225821.29</v>
      </c>
      <c r="E37" s="7">
        <v>53401.47</v>
      </c>
      <c r="F37" s="7">
        <v>12465</v>
      </c>
      <c r="G37" s="7">
        <v>1383.53</v>
      </c>
      <c r="H37" s="7">
        <v>2762.75</v>
      </c>
      <c r="I37" s="7">
        <v>1489.8</v>
      </c>
      <c r="J37" s="12">
        <f>SUM(B37:I37)</f>
        <v>1425111.85</v>
      </c>
    </row>
    <row r="38" spans="1:10" ht="15">
      <c r="A38" s="9" t="s">
        <v>1</v>
      </c>
      <c r="B38" s="8">
        <f>B37/$J$37</f>
        <v>0.6754464710962862</v>
      </c>
      <c r="C38" s="8">
        <f aca="true" t="shared" si="6" ref="C38:I38">C37/$J$37</f>
        <v>0.11592159590841938</v>
      </c>
      <c r="D38" s="8">
        <f t="shared" si="6"/>
        <v>0.15845864308826005</v>
      </c>
      <c r="E38" s="8">
        <f t="shared" si="6"/>
        <v>0.037471774583868626</v>
      </c>
      <c r="F38" s="8">
        <f t="shared" si="6"/>
        <v>0.008746681883250075</v>
      </c>
      <c r="G38" s="8">
        <f t="shared" si="6"/>
        <v>0.0009708220445995168</v>
      </c>
      <c r="H38" s="8">
        <f t="shared" si="6"/>
        <v>0.0019386197651784314</v>
      </c>
      <c r="I38" s="8">
        <f t="shared" si="6"/>
        <v>0.0010453916301376624</v>
      </c>
      <c r="J38" s="13">
        <f>J37/$J$37</f>
        <v>1</v>
      </c>
    </row>
    <row r="39" spans="1:10" ht="12.75">
      <c r="A39" s="9"/>
      <c r="B39" s="1"/>
      <c r="C39" s="1"/>
      <c r="D39" s="1"/>
      <c r="E39" s="1"/>
      <c r="F39" s="1"/>
      <c r="G39" s="1"/>
      <c r="H39" s="1"/>
      <c r="I39" s="1"/>
      <c r="J39" s="5"/>
    </row>
    <row r="40" spans="1:10" ht="12.75">
      <c r="A40" s="11" t="s">
        <v>19</v>
      </c>
      <c r="B40" s="2"/>
      <c r="C40" s="1"/>
      <c r="D40" s="1"/>
      <c r="E40" s="1"/>
      <c r="F40" s="1"/>
      <c r="G40" s="1"/>
      <c r="H40" s="1"/>
      <c r="I40" s="1"/>
      <c r="J40" s="5"/>
    </row>
    <row r="41" spans="1:10" ht="12.75">
      <c r="A41" s="9"/>
      <c r="B41" s="1"/>
      <c r="C41" s="1"/>
      <c r="D41" s="1"/>
      <c r="E41" s="1"/>
      <c r="F41" s="1"/>
      <c r="G41" s="1"/>
      <c r="H41" s="1"/>
      <c r="I41" s="1"/>
      <c r="J41" s="5"/>
    </row>
    <row r="42" spans="1:10" ht="12.75">
      <c r="A42" s="9" t="s">
        <v>0</v>
      </c>
      <c r="B42" s="7">
        <v>1028149.95</v>
      </c>
      <c r="C42" s="7">
        <v>2446.66</v>
      </c>
      <c r="D42" s="7">
        <v>4451.9</v>
      </c>
      <c r="E42" s="7">
        <v>9856.63</v>
      </c>
      <c r="F42" s="7">
        <v>16247.06</v>
      </c>
      <c r="G42" s="7">
        <v>8276.36</v>
      </c>
      <c r="H42" s="7">
        <v>837.53</v>
      </c>
      <c r="I42" s="7">
        <v>2469.75</v>
      </c>
      <c r="J42" s="12">
        <f>SUM(B42:I42)</f>
        <v>1072735.84</v>
      </c>
    </row>
    <row r="43" spans="1:10" ht="15">
      <c r="A43" s="9" t="s">
        <v>1</v>
      </c>
      <c r="B43" s="8">
        <f>B42/$J$42</f>
        <v>0.9584372141421134</v>
      </c>
      <c r="C43" s="8">
        <f aca="true" t="shared" si="7" ref="C43:J43">C42/$J$42</f>
        <v>0.002280766530556115</v>
      </c>
      <c r="D43" s="8">
        <f t="shared" si="7"/>
        <v>0.004150043127113194</v>
      </c>
      <c r="E43" s="8">
        <f t="shared" si="7"/>
        <v>0.009188310516408213</v>
      </c>
      <c r="F43" s="8">
        <f t="shared" si="7"/>
        <v>0.015145443448594016</v>
      </c>
      <c r="G43" s="8">
        <f t="shared" si="7"/>
        <v>0.007715189230556518</v>
      </c>
      <c r="H43" s="8">
        <f t="shared" si="7"/>
        <v>0.000780742069734521</v>
      </c>
      <c r="I43" s="8">
        <f t="shared" si="7"/>
        <v>0.002302290934923923</v>
      </c>
      <c r="J43" s="13">
        <f t="shared" si="7"/>
        <v>1</v>
      </c>
    </row>
    <row r="44" spans="1:10" ht="12.75">
      <c r="A44" s="9"/>
      <c r="B44" s="1"/>
      <c r="C44" s="1"/>
      <c r="D44" s="1"/>
      <c r="E44" s="1"/>
      <c r="F44" s="1"/>
      <c r="G44" s="1"/>
      <c r="H44" s="1"/>
      <c r="I44" s="1"/>
      <c r="J44" s="5"/>
    </row>
    <row r="45" spans="1:10" ht="12.75">
      <c r="A45" s="11" t="s">
        <v>20</v>
      </c>
      <c r="B45" s="2"/>
      <c r="C45" s="1"/>
      <c r="D45" s="1"/>
      <c r="E45" s="1"/>
      <c r="F45" s="1"/>
      <c r="G45" s="1"/>
      <c r="H45" s="1"/>
      <c r="I45" s="1"/>
      <c r="J45" s="5"/>
    </row>
    <row r="46" spans="1:10" ht="12.75">
      <c r="A46" s="9"/>
      <c r="B46" s="1"/>
      <c r="C46" s="1"/>
      <c r="D46" s="1"/>
      <c r="E46" s="1"/>
      <c r="F46" s="1"/>
      <c r="G46" s="1"/>
      <c r="H46" s="1"/>
      <c r="I46" s="1"/>
      <c r="J46" s="5"/>
    </row>
    <row r="47" spans="1:10" ht="12.75">
      <c r="A47" s="9" t="s">
        <v>0</v>
      </c>
      <c r="B47" s="7">
        <v>1251772.88</v>
      </c>
      <c r="C47" s="7">
        <v>181376.11</v>
      </c>
      <c r="D47" s="7">
        <v>276293.44</v>
      </c>
      <c r="E47" s="7">
        <v>37495.57</v>
      </c>
      <c r="F47" s="7">
        <v>9900.57</v>
      </c>
      <c r="G47" s="7">
        <v>9924.73</v>
      </c>
      <c r="H47" s="7">
        <v>4291.28</v>
      </c>
      <c r="I47" s="7">
        <v>42.81</v>
      </c>
      <c r="J47" s="12">
        <f>SUM(B47:I47)</f>
        <v>1771097.39</v>
      </c>
    </row>
    <row r="48" spans="1:10" ht="15">
      <c r="A48" s="9" t="s">
        <v>1</v>
      </c>
      <c r="B48" s="8">
        <f>B47/$J$47</f>
        <v>0.7067781179441521</v>
      </c>
      <c r="C48" s="8">
        <f aca="true" t="shared" si="8" ref="C48:J48">C47/$J$47</f>
        <v>0.10240888560058235</v>
      </c>
      <c r="D48" s="8">
        <f t="shared" si="8"/>
        <v>0.156001268795275</v>
      </c>
      <c r="E48" s="8">
        <f t="shared" si="8"/>
        <v>0.02117081206923353</v>
      </c>
      <c r="F48" s="8">
        <f t="shared" si="8"/>
        <v>0.00559007655699837</v>
      </c>
      <c r="G48" s="8">
        <f t="shared" si="8"/>
        <v>0.005603717817008358</v>
      </c>
      <c r="H48" s="8">
        <f t="shared" si="8"/>
        <v>0.0024229497622375246</v>
      </c>
      <c r="I48" s="8">
        <f t="shared" si="8"/>
        <v>2.41714545127301E-05</v>
      </c>
      <c r="J48" s="13">
        <f t="shared" si="8"/>
        <v>1</v>
      </c>
    </row>
    <row r="49" spans="1:10" ht="12.75">
      <c r="A49" s="9"/>
      <c r="B49" s="1"/>
      <c r="C49" s="1"/>
      <c r="D49" s="1"/>
      <c r="E49" s="1"/>
      <c r="F49" s="1"/>
      <c r="G49" s="1"/>
      <c r="H49" s="1"/>
      <c r="I49" s="1"/>
      <c r="J49" s="5"/>
    </row>
    <row r="50" spans="1:10" ht="12.75">
      <c r="A50" s="11" t="s">
        <v>21</v>
      </c>
      <c r="B50" s="2"/>
      <c r="C50" s="1"/>
      <c r="D50" s="1"/>
      <c r="E50" s="1"/>
      <c r="F50" s="1"/>
      <c r="G50" s="1"/>
      <c r="H50" s="1"/>
      <c r="I50" s="1"/>
      <c r="J50" s="5"/>
    </row>
    <row r="51" spans="1:10" ht="12.75">
      <c r="A51" s="9"/>
      <c r="B51" s="1"/>
      <c r="C51" s="1"/>
      <c r="D51" s="1"/>
      <c r="E51" s="1"/>
      <c r="F51" s="1"/>
      <c r="G51" s="1"/>
      <c r="H51" s="1"/>
      <c r="I51" s="1"/>
      <c r="J51" s="5"/>
    </row>
    <row r="52" spans="1:10" ht="12.75">
      <c r="A52" s="9" t="s">
        <v>0</v>
      </c>
      <c r="B52" s="7">
        <v>1125965.43</v>
      </c>
      <c r="C52" s="7">
        <v>242276.58</v>
      </c>
      <c r="D52" s="7">
        <v>172659.13</v>
      </c>
      <c r="E52" s="7">
        <v>36700.36</v>
      </c>
      <c r="F52" s="7">
        <v>10083.38</v>
      </c>
      <c r="G52" s="7">
        <v>6163.82</v>
      </c>
      <c r="H52" s="7">
        <v>6779.78</v>
      </c>
      <c r="I52" s="7">
        <v>2376.7</v>
      </c>
      <c r="J52" s="12">
        <f>SUM(B52:I52)</f>
        <v>1603005.1800000002</v>
      </c>
    </row>
    <row r="53" spans="1:10" ht="15">
      <c r="A53" s="9" t="s">
        <v>1</v>
      </c>
      <c r="B53" s="8">
        <f>B52/$J$52</f>
        <v>0.7024091026330931</v>
      </c>
      <c r="C53" s="8">
        <f>C52/$J$52</f>
        <v>0.1511389875858043</v>
      </c>
      <c r="D53" s="8">
        <f aca="true" t="shared" si="9" ref="D53:I53">D52/$J$52</f>
        <v>0.10770965194260944</v>
      </c>
      <c r="E53" s="8">
        <f t="shared" si="9"/>
        <v>0.022894723272198034</v>
      </c>
      <c r="F53" s="8">
        <f t="shared" si="9"/>
        <v>0.006290297826735655</v>
      </c>
      <c r="G53" s="8">
        <f t="shared" si="9"/>
        <v>0.0038451653662154722</v>
      </c>
      <c r="H53" s="8">
        <f t="shared" si="9"/>
        <v>0.004229418647293454</v>
      </c>
      <c r="I53" s="8">
        <f t="shared" si="9"/>
        <v>0.0014826527260504545</v>
      </c>
      <c r="J53" s="13">
        <f>J52/$J$52</f>
        <v>1</v>
      </c>
    </row>
    <row r="54" spans="1:10" ht="12.75">
      <c r="A54" s="9"/>
      <c r="B54" s="1"/>
      <c r="C54" s="1"/>
      <c r="D54" s="1"/>
      <c r="E54" s="1"/>
      <c r="F54" s="1"/>
      <c r="G54" s="1"/>
      <c r="H54" s="1"/>
      <c r="I54" s="1"/>
      <c r="J54" s="5"/>
    </row>
    <row r="55" spans="1:10" ht="12.75">
      <c r="A55" s="11" t="s">
        <v>22</v>
      </c>
      <c r="B55" s="2"/>
      <c r="C55" s="1"/>
      <c r="D55" s="1"/>
      <c r="E55" s="1"/>
      <c r="F55" s="1"/>
      <c r="G55" s="1"/>
      <c r="H55" s="1"/>
      <c r="I55" s="1"/>
      <c r="J55" s="5"/>
    </row>
    <row r="56" spans="1:10" ht="12.75">
      <c r="A56" s="9"/>
      <c r="B56" s="1"/>
      <c r="C56" s="1"/>
      <c r="D56" s="1"/>
      <c r="E56" s="1"/>
      <c r="F56" s="1"/>
      <c r="G56" s="1"/>
      <c r="H56" s="1"/>
      <c r="I56" s="1"/>
      <c r="J56" s="5"/>
    </row>
    <row r="57" spans="1:10" ht="12.75">
      <c r="A57" s="9" t="s">
        <v>0</v>
      </c>
      <c r="B57" s="7">
        <v>997792.32</v>
      </c>
      <c r="C57" s="7">
        <v>252653.93</v>
      </c>
      <c r="D57" s="7">
        <v>308084.78</v>
      </c>
      <c r="E57" s="7">
        <v>28191.53</v>
      </c>
      <c r="F57" s="7">
        <v>6979.11</v>
      </c>
      <c r="G57" s="7">
        <v>7670.64</v>
      </c>
      <c r="H57" s="7">
        <v>3605.5</v>
      </c>
      <c r="I57" s="7">
        <v>797.87</v>
      </c>
      <c r="J57" s="12">
        <f>SUM(B57:I57)</f>
        <v>1605775.6800000002</v>
      </c>
    </row>
    <row r="58" spans="1:10" ht="15">
      <c r="A58" s="9" t="s">
        <v>1</v>
      </c>
      <c r="B58" s="8">
        <f>B57/$J$57</f>
        <v>0.6213771527539885</v>
      </c>
      <c r="C58" s="8">
        <f>C57/$J$57</f>
        <v>0.1573407376552122</v>
      </c>
      <c r="D58" s="8">
        <f aca="true" t="shared" si="10" ref="D58:J58">D57/$J$57</f>
        <v>0.1918604097927302</v>
      </c>
      <c r="E58" s="8">
        <f t="shared" si="10"/>
        <v>0.01755633140489461</v>
      </c>
      <c r="F58" s="8">
        <f t="shared" si="10"/>
        <v>0.004346254640000526</v>
      </c>
      <c r="G58" s="8">
        <f t="shared" si="10"/>
        <v>0.004776906323553237</v>
      </c>
      <c r="H58" s="8">
        <f t="shared" si="10"/>
        <v>0.0022453322994653896</v>
      </c>
      <c r="I58" s="8">
        <f t="shared" si="10"/>
        <v>0.0004968751301551659</v>
      </c>
      <c r="J58" s="13">
        <f t="shared" si="10"/>
        <v>1</v>
      </c>
    </row>
    <row r="59" spans="1:10" ht="12.75">
      <c r="A59" s="9"/>
      <c r="B59" s="1"/>
      <c r="C59" s="1"/>
      <c r="D59" s="1"/>
      <c r="E59" s="1"/>
      <c r="F59" s="1"/>
      <c r="G59" s="1"/>
      <c r="H59" s="1"/>
      <c r="I59" s="1"/>
      <c r="J59" s="5"/>
    </row>
    <row r="60" spans="1:10" ht="12.75">
      <c r="A60" s="11" t="s">
        <v>23</v>
      </c>
      <c r="B60" s="2"/>
      <c r="C60" s="1"/>
      <c r="D60" s="1"/>
      <c r="E60" s="1"/>
      <c r="F60" s="1"/>
      <c r="G60" s="1"/>
      <c r="H60" s="1"/>
      <c r="I60" s="1"/>
      <c r="J60" s="5"/>
    </row>
    <row r="61" spans="1:10" ht="12.75">
      <c r="A61" s="9"/>
      <c r="B61" s="1"/>
      <c r="C61" s="1"/>
      <c r="D61" s="1"/>
      <c r="E61" s="1"/>
      <c r="F61" s="1"/>
      <c r="G61" s="1"/>
      <c r="H61" s="1"/>
      <c r="I61" s="1"/>
      <c r="J61" s="5"/>
    </row>
    <row r="62" spans="1:10" ht="12.75">
      <c r="A62" s="9" t="s">
        <v>0</v>
      </c>
      <c r="B62" s="7">
        <v>676679.46</v>
      </c>
      <c r="C62" s="7">
        <v>184796.69</v>
      </c>
      <c r="D62" s="7">
        <v>358682.29</v>
      </c>
      <c r="E62" s="7">
        <v>53181.69</v>
      </c>
      <c r="F62" s="7">
        <v>6693.84</v>
      </c>
      <c r="G62" s="7">
        <v>3664.49</v>
      </c>
      <c r="H62" s="7">
        <v>4401.9</v>
      </c>
      <c r="I62" s="7">
        <v>2027</v>
      </c>
      <c r="J62" s="12">
        <f>SUM(B62:I62)</f>
        <v>1290127.3599999999</v>
      </c>
    </row>
    <row r="63" spans="1:10" ht="15">
      <c r="A63" s="14" t="s">
        <v>1</v>
      </c>
      <c r="B63" s="15">
        <f>B62/$J$62</f>
        <v>0.5245059371502672</v>
      </c>
      <c r="C63" s="15">
        <f>C62/$J$62</f>
        <v>0.1432391062538198</v>
      </c>
      <c r="D63" s="15">
        <f aca="true" t="shared" si="11" ref="D63:J63">D62/$J$62</f>
        <v>0.2780208381907349</v>
      </c>
      <c r="E63" s="15">
        <f t="shared" si="11"/>
        <v>0.04122204648074436</v>
      </c>
      <c r="F63" s="15">
        <f t="shared" si="11"/>
        <v>0.005188511000960402</v>
      </c>
      <c r="G63" s="15">
        <f t="shared" si="11"/>
        <v>0.0028404094925945918</v>
      </c>
      <c r="H63" s="15">
        <f t="shared" si="11"/>
        <v>0.0034119887202454183</v>
      </c>
      <c r="I63" s="15">
        <f t="shared" si="11"/>
        <v>0.0015711627106334682</v>
      </c>
      <c r="J63" s="16">
        <f t="shared" si="11"/>
        <v>1</v>
      </c>
    </row>
    <row r="64" ht="12.75">
      <c r="J64" s="1"/>
    </row>
  </sheetData>
  <sheetProtection password="C655" sheet="1"/>
  <mergeCells count="2">
    <mergeCell ref="A1:J1"/>
    <mergeCell ref="A2:J2"/>
  </mergeCells>
  <printOptions/>
  <pageMargins left="0.25" right="0.25" top="0.75" bottom="0.75" header="0.3" footer="0.3"/>
  <pageSetup horizontalDpi="600" verticalDpi="600" orientation="landscape" r:id="rId1"/>
  <headerFooter alignWithMargins="0">
    <oddHeader>&amp;C&amp;"Arial,Bold"APPENDIX M</oddHeader>
  </headerFooter>
  <rowBreaks count="1" manualBreakCount="1">
    <brk id="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J64"/>
  <sheetViews>
    <sheetView view="pageLayout" workbookViewId="0" topLeftCell="A1">
      <selection activeCell="C9" sqref="C9"/>
    </sheetView>
  </sheetViews>
  <sheetFormatPr defaultColWidth="9.140625" defaultRowHeight="12.75"/>
  <cols>
    <col min="1" max="1" width="32.7109375" style="0" customWidth="1"/>
    <col min="2" max="2" width="13.421875" style="0" customWidth="1"/>
    <col min="3" max="4" width="11.28125" style="0" bestFit="1" customWidth="1"/>
    <col min="5" max="6" width="10.28125" style="0" bestFit="1" customWidth="1"/>
    <col min="7" max="9" width="9.28125" style="0" bestFit="1" customWidth="1"/>
    <col min="10" max="10" width="12.8515625" style="0" bestFit="1" customWidth="1"/>
  </cols>
  <sheetData>
    <row r="1" spans="1:10" ht="23.25">
      <c r="A1" s="17" t="s">
        <v>11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4" thickBot="1">
      <c r="A2" s="20">
        <v>2014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47.25">
      <c r="A3" s="9"/>
      <c r="B3" s="4" t="s">
        <v>9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10" t="s">
        <v>10</v>
      </c>
    </row>
    <row r="4" spans="1:10" ht="12.75">
      <c r="A4" s="9"/>
      <c r="B4" s="1"/>
      <c r="C4" s="1"/>
      <c r="D4" s="1"/>
      <c r="E4" s="1"/>
      <c r="F4" s="1"/>
      <c r="G4" s="1"/>
      <c r="H4" s="1"/>
      <c r="I4" s="1"/>
      <c r="J4" s="5"/>
    </row>
    <row r="5" spans="1:10" ht="12.75">
      <c r="A5" s="11" t="s">
        <v>24</v>
      </c>
      <c r="B5" s="2"/>
      <c r="C5" s="1"/>
      <c r="D5" s="1"/>
      <c r="E5" s="1"/>
      <c r="F5" s="1"/>
      <c r="G5" s="1"/>
      <c r="H5" s="1"/>
      <c r="I5" s="1"/>
      <c r="J5" s="5"/>
    </row>
    <row r="6" spans="1:10" ht="12.75">
      <c r="A6" s="9"/>
      <c r="B6" s="1"/>
      <c r="C6" s="1"/>
      <c r="D6" s="1"/>
      <c r="E6" s="1"/>
      <c r="F6" s="1"/>
      <c r="G6" s="1"/>
      <c r="H6" s="1"/>
      <c r="I6" s="1"/>
      <c r="J6" s="5"/>
    </row>
    <row r="7" spans="1:10" ht="12.75">
      <c r="A7" s="9" t="s">
        <v>0</v>
      </c>
      <c r="B7" s="7">
        <v>631293.32</v>
      </c>
      <c r="C7" s="7">
        <v>125231.44</v>
      </c>
      <c r="D7" s="7">
        <v>208300.94</v>
      </c>
      <c r="E7" s="7">
        <v>59346.48</v>
      </c>
      <c r="F7" s="7">
        <v>10728.51</v>
      </c>
      <c r="G7" s="7">
        <v>1228.81</v>
      </c>
      <c r="H7" s="7">
        <v>2304.65</v>
      </c>
      <c r="I7" s="7">
        <v>1829.19</v>
      </c>
      <c r="J7" s="12">
        <f>SUM(B7:I7)</f>
        <v>1040263.34</v>
      </c>
    </row>
    <row r="8" spans="1:10" ht="15">
      <c r="A8" s="9" t="s">
        <v>1</v>
      </c>
      <c r="B8" s="8">
        <f>B7/$J$7</f>
        <v>0.6068591439548374</v>
      </c>
      <c r="C8" s="8">
        <f>C7/$J$7</f>
        <v>0.1203843634439718</v>
      </c>
      <c r="D8" s="8">
        <f aca="true" t="shared" si="0" ref="D8:I8">D7/$J$7</f>
        <v>0.20023866264478762</v>
      </c>
      <c r="E8" s="8">
        <f t="shared" si="0"/>
        <v>0.05704947749095917</v>
      </c>
      <c r="F8" s="8">
        <f t="shared" si="0"/>
        <v>0.01031326356266674</v>
      </c>
      <c r="G8" s="8">
        <f t="shared" si="0"/>
        <v>0.0011812489710538103</v>
      </c>
      <c r="H8" s="8">
        <f t="shared" si="0"/>
        <v>0.0022154486382265476</v>
      </c>
      <c r="I8" s="8">
        <f t="shared" si="0"/>
        <v>0.0017583912934968947</v>
      </c>
      <c r="J8" s="13">
        <v>1</v>
      </c>
    </row>
    <row r="9" spans="1:10" ht="12.75">
      <c r="A9" s="9"/>
      <c r="B9" s="1"/>
      <c r="C9" s="1"/>
      <c r="D9" s="1"/>
      <c r="E9" s="1"/>
      <c r="F9" s="1"/>
      <c r="G9" s="1"/>
      <c r="H9" s="1"/>
      <c r="I9" s="1"/>
      <c r="J9" s="5"/>
    </row>
    <row r="10" spans="1:10" ht="12.75">
      <c r="A10" s="11" t="s">
        <v>25</v>
      </c>
      <c r="B10" s="2"/>
      <c r="C10" s="1"/>
      <c r="D10" s="1"/>
      <c r="E10" s="1"/>
      <c r="F10" s="1"/>
      <c r="G10" s="1"/>
      <c r="H10" s="1"/>
      <c r="I10" s="1"/>
      <c r="J10" s="5"/>
    </row>
    <row r="11" spans="1:10" ht="12.75">
      <c r="A11" s="9"/>
      <c r="B11" s="1"/>
      <c r="C11" s="1"/>
      <c r="D11" s="1"/>
      <c r="E11" s="1"/>
      <c r="F11" s="1"/>
      <c r="G11" s="1"/>
      <c r="H11" s="1"/>
      <c r="I11" s="1"/>
      <c r="J11" s="5"/>
    </row>
    <row r="12" spans="1:10" ht="12.75">
      <c r="A12" s="9" t="s">
        <v>0</v>
      </c>
      <c r="B12" s="7">
        <v>700235.9</v>
      </c>
      <c r="C12" s="7">
        <v>141899.77</v>
      </c>
      <c r="D12" s="7">
        <v>120836.41</v>
      </c>
      <c r="E12" s="7">
        <v>26356.2</v>
      </c>
      <c r="F12" s="7">
        <v>9865.97</v>
      </c>
      <c r="G12" s="7">
        <v>4611.04</v>
      </c>
      <c r="H12" s="7">
        <v>450.87</v>
      </c>
      <c r="I12" s="7">
        <v>1118.02</v>
      </c>
      <c r="J12" s="12">
        <f>SUM(B12:I12)</f>
        <v>1005374.18</v>
      </c>
    </row>
    <row r="13" spans="1:10" ht="15">
      <c r="A13" s="9" t="s">
        <v>1</v>
      </c>
      <c r="B13" s="8">
        <f>B12/$J$12</f>
        <v>0.6964928222047636</v>
      </c>
      <c r="C13" s="8">
        <f aca="true" t="shared" si="1" ref="C13:I13">C12/$J$12</f>
        <v>0.14114125150896553</v>
      </c>
      <c r="D13" s="8">
        <f t="shared" si="1"/>
        <v>0.12019048470092995</v>
      </c>
      <c r="E13" s="8">
        <f t="shared" si="1"/>
        <v>0.026215314182824946</v>
      </c>
      <c r="F13" s="8">
        <f t="shared" si="1"/>
        <v>0.009813231925251948</v>
      </c>
      <c r="G13" s="8">
        <f t="shared" si="1"/>
        <v>0.00458639190435545</v>
      </c>
      <c r="H13" s="8">
        <f t="shared" si="1"/>
        <v>0.00044845989579720455</v>
      </c>
      <c r="I13" s="8">
        <f t="shared" si="1"/>
        <v>0.0011120436771113417</v>
      </c>
      <c r="J13" s="13">
        <v>1</v>
      </c>
    </row>
    <row r="14" spans="1:10" ht="12.75">
      <c r="A14" s="9"/>
      <c r="B14" s="1"/>
      <c r="C14" s="1"/>
      <c r="D14" s="1"/>
      <c r="E14" s="1"/>
      <c r="F14" s="1"/>
      <c r="G14" s="1"/>
      <c r="H14" s="1"/>
      <c r="I14" s="1"/>
      <c r="J14" s="5"/>
    </row>
    <row r="15" spans="1:10" ht="12.75">
      <c r="A15" s="11" t="s">
        <v>26</v>
      </c>
      <c r="B15" s="2"/>
      <c r="C15" s="1"/>
      <c r="D15" s="1"/>
      <c r="E15" s="1"/>
      <c r="F15" s="1"/>
      <c r="G15" s="1"/>
      <c r="H15" s="1"/>
      <c r="I15" s="1"/>
      <c r="J15" s="5"/>
    </row>
    <row r="16" spans="1:10" ht="12.75">
      <c r="A16" s="9"/>
      <c r="B16" s="1"/>
      <c r="C16" s="1"/>
      <c r="D16" s="1"/>
      <c r="E16" s="1"/>
      <c r="F16" s="1"/>
      <c r="G16" s="1"/>
      <c r="H16" s="1"/>
      <c r="I16" s="1"/>
      <c r="J16" s="5"/>
    </row>
    <row r="17" spans="1:10" ht="12.75">
      <c r="A17" s="9" t="s">
        <v>0</v>
      </c>
      <c r="B17" s="7">
        <v>1083123.33</v>
      </c>
      <c r="C17" s="7">
        <v>145835.71</v>
      </c>
      <c r="D17" s="7">
        <v>205492.36</v>
      </c>
      <c r="E17" s="7">
        <v>17440.88</v>
      </c>
      <c r="F17" s="7">
        <v>5287.55</v>
      </c>
      <c r="G17" s="7">
        <v>2783.66</v>
      </c>
      <c r="H17" s="7">
        <v>902.15</v>
      </c>
      <c r="I17" s="7">
        <v>0</v>
      </c>
      <c r="J17" s="12">
        <f>SUM(B17:I17)</f>
        <v>1460865.6399999997</v>
      </c>
    </row>
    <row r="18" spans="1:10" ht="15">
      <c r="A18" s="9" t="s">
        <v>1</v>
      </c>
      <c r="B18" s="8">
        <f>B17/$J$17</f>
        <v>0.7414257001759589</v>
      </c>
      <c r="C18" s="8">
        <f aca="true" t="shared" si="2" ref="C18:I18">C17/$J$17</f>
        <v>0.0998282840029012</v>
      </c>
      <c r="D18" s="8">
        <f t="shared" si="2"/>
        <v>0.140664791048135</v>
      </c>
      <c r="E18" s="8">
        <f t="shared" si="2"/>
        <v>0.011938729697277297</v>
      </c>
      <c r="F18" s="8">
        <f t="shared" si="2"/>
        <v>0.0036194635942015867</v>
      </c>
      <c r="G18" s="8">
        <f t="shared" si="2"/>
        <v>0.0019054866674802487</v>
      </c>
      <c r="H18" s="8">
        <f t="shared" si="2"/>
        <v>0.0006175448140460064</v>
      </c>
      <c r="I18" s="8">
        <f t="shared" si="2"/>
        <v>0</v>
      </c>
      <c r="J18" s="13">
        <v>1</v>
      </c>
    </row>
    <row r="19" spans="1:10" ht="12.75">
      <c r="A19" s="9"/>
      <c r="B19" s="1"/>
      <c r="C19" s="1"/>
      <c r="D19" s="1"/>
      <c r="E19" s="1"/>
      <c r="F19" s="1"/>
      <c r="G19" s="1"/>
      <c r="H19" s="1"/>
      <c r="I19" s="1"/>
      <c r="J19" s="5"/>
    </row>
    <row r="20" spans="1:10" ht="12.75">
      <c r="A20" s="11" t="s">
        <v>27</v>
      </c>
      <c r="B20" s="2"/>
      <c r="C20" s="1"/>
      <c r="D20" s="1"/>
      <c r="E20" s="1"/>
      <c r="F20" s="1"/>
      <c r="G20" s="1"/>
      <c r="H20" s="1"/>
      <c r="I20" s="1"/>
      <c r="J20" s="5"/>
    </row>
    <row r="21" spans="1:10" ht="12.75">
      <c r="A21" s="9"/>
      <c r="B21" s="1"/>
      <c r="C21" s="1"/>
      <c r="D21" s="1"/>
      <c r="E21" s="1"/>
      <c r="F21" s="1"/>
      <c r="G21" s="1"/>
      <c r="H21" s="1"/>
      <c r="I21" s="1"/>
      <c r="J21" s="5"/>
    </row>
    <row r="22" spans="1:10" ht="12.75">
      <c r="A22" s="9" t="s">
        <v>0</v>
      </c>
      <c r="B22" s="7">
        <v>998664.86</v>
      </c>
      <c r="C22" s="7">
        <v>149038.07</v>
      </c>
      <c r="D22" s="7">
        <v>154551.07</v>
      </c>
      <c r="E22" s="7">
        <v>13298.63</v>
      </c>
      <c r="F22" s="7">
        <v>3753.51</v>
      </c>
      <c r="G22" s="7">
        <v>1568.32</v>
      </c>
      <c r="H22" s="7">
        <v>842.75</v>
      </c>
      <c r="I22" s="7">
        <v>667.98</v>
      </c>
      <c r="J22" s="12">
        <f>SUM(B22:I22)</f>
        <v>1322385.19</v>
      </c>
    </row>
    <row r="23" spans="1:10" ht="15">
      <c r="A23" s="9" t="s">
        <v>1</v>
      </c>
      <c r="B23" s="8">
        <f>B22/$J$22</f>
        <v>0.7551996706799174</v>
      </c>
      <c r="C23" s="8">
        <f>C22/$J$22</f>
        <v>0.11270397697058299</v>
      </c>
      <c r="D23" s="8">
        <f aca="true" t="shared" si="3" ref="D23:I23">D22/$J$22</f>
        <v>0.11687295892961416</v>
      </c>
      <c r="E23" s="8">
        <f t="shared" si="3"/>
        <v>0.010056547895851737</v>
      </c>
      <c r="F23" s="8">
        <f t="shared" si="3"/>
        <v>0.002838439229646848</v>
      </c>
      <c r="G23" s="8">
        <f t="shared" si="3"/>
        <v>0.0011859781944472624</v>
      </c>
      <c r="H23" s="8">
        <f t="shared" si="3"/>
        <v>0.0006372954010472546</v>
      </c>
      <c r="I23" s="8">
        <f t="shared" si="3"/>
        <v>0.0005051326988923705</v>
      </c>
      <c r="J23" s="13">
        <v>1</v>
      </c>
    </row>
    <row r="24" spans="1:10" ht="12.75">
      <c r="A24" s="9"/>
      <c r="B24" s="1"/>
      <c r="C24" s="1"/>
      <c r="D24" s="1"/>
      <c r="E24" s="1"/>
      <c r="F24" s="1"/>
      <c r="G24" s="1"/>
      <c r="H24" s="1"/>
      <c r="I24" s="1"/>
      <c r="J24" s="5"/>
    </row>
    <row r="25" spans="1:10" ht="12.75">
      <c r="A25" s="11" t="s">
        <v>28</v>
      </c>
      <c r="B25" s="2"/>
      <c r="C25" s="1"/>
      <c r="D25" s="1"/>
      <c r="E25" s="1"/>
      <c r="F25" s="1"/>
      <c r="G25" s="1"/>
      <c r="H25" s="1"/>
      <c r="I25" s="1"/>
      <c r="J25" s="5"/>
    </row>
    <row r="26" spans="1:10" ht="12.75">
      <c r="A26" s="9"/>
      <c r="B26" s="1"/>
      <c r="C26" s="1"/>
      <c r="D26" s="1"/>
      <c r="E26" s="1"/>
      <c r="F26" s="1"/>
      <c r="G26" s="1"/>
      <c r="H26" s="1"/>
      <c r="I26" s="1"/>
      <c r="J26" s="5"/>
    </row>
    <row r="27" spans="1:10" ht="12.75">
      <c r="A27" s="9" t="s">
        <v>0</v>
      </c>
      <c r="B27" s="7">
        <v>1169858.8</v>
      </c>
      <c r="C27" s="7">
        <v>182643.63</v>
      </c>
      <c r="D27" s="7">
        <v>199359.55</v>
      </c>
      <c r="E27" s="7">
        <v>18730.97</v>
      </c>
      <c r="F27" s="7">
        <v>2974.42</v>
      </c>
      <c r="G27" s="7">
        <v>2101.03</v>
      </c>
      <c r="H27" s="7">
        <v>1143</v>
      </c>
      <c r="I27" s="7">
        <v>486</v>
      </c>
      <c r="J27" s="12">
        <f>SUM(B27:I27)</f>
        <v>1577297.4000000001</v>
      </c>
    </row>
    <row r="28" spans="1:10" ht="15">
      <c r="A28" s="9" t="s">
        <v>1</v>
      </c>
      <c r="B28" s="8">
        <f>B27/$J$27</f>
        <v>0.7416856199724922</v>
      </c>
      <c r="C28" s="8">
        <f aca="true" t="shared" si="4" ref="C28:I28">C27/$J$27</f>
        <v>0.11579530277549432</v>
      </c>
      <c r="D28" s="8">
        <f t="shared" si="4"/>
        <v>0.1263931266227916</v>
      </c>
      <c r="E28" s="8">
        <f t="shared" si="4"/>
        <v>0.011875357177409916</v>
      </c>
      <c r="F28" s="8">
        <f t="shared" si="4"/>
        <v>0.001885769925189758</v>
      </c>
      <c r="G28" s="8">
        <f t="shared" si="4"/>
        <v>0.0013320442929786102</v>
      </c>
      <c r="H28" s="8">
        <f t="shared" si="4"/>
        <v>0.0007246572523355455</v>
      </c>
      <c r="I28" s="8">
        <f t="shared" si="4"/>
        <v>0.00030812198130802725</v>
      </c>
      <c r="J28" s="13">
        <v>1</v>
      </c>
    </row>
    <row r="29" spans="1:10" ht="12.75">
      <c r="A29" s="9"/>
      <c r="B29" s="1"/>
      <c r="C29" s="1"/>
      <c r="D29" s="1"/>
      <c r="E29" s="1"/>
      <c r="F29" s="1"/>
      <c r="G29" s="1"/>
      <c r="H29" s="1"/>
      <c r="I29" s="1"/>
      <c r="J29" s="5"/>
    </row>
    <row r="30" spans="1:10" ht="12.75">
      <c r="A30" s="11" t="s">
        <v>29</v>
      </c>
      <c r="B30" s="2"/>
      <c r="C30" s="1"/>
      <c r="D30" s="1"/>
      <c r="E30" s="1"/>
      <c r="F30" s="1"/>
      <c r="G30" s="1"/>
      <c r="H30" s="1"/>
      <c r="I30" s="1"/>
      <c r="J30" s="5"/>
    </row>
    <row r="31" spans="1:10" ht="12.75">
      <c r="A31" s="9"/>
      <c r="B31" s="1"/>
      <c r="C31" s="1"/>
      <c r="D31" s="1"/>
      <c r="E31" s="1"/>
      <c r="F31" s="1"/>
      <c r="G31" s="1"/>
      <c r="H31" s="1"/>
      <c r="I31" s="1"/>
      <c r="J31" s="5"/>
    </row>
    <row r="32" spans="1:10" ht="12.75">
      <c r="A32" s="9" t="s">
        <v>0</v>
      </c>
      <c r="B32" s="7">
        <v>1258010.6</v>
      </c>
      <c r="C32" s="7">
        <v>198101.21</v>
      </c>
      <c r="D32" s="7">
        <v>260650.53</v>
      </c>
      <c r="E32" s="7">
        <v>25013.5</v>
      </c>
      <c r="F32" s="7">
        <v>7373.2</v>
      </c>
      <c r="G32" s="7">
        <v>1616.95</v>
      </c>
      <c r="H32" s="7">
        <v>909.66</v>
      </c>
      <c r="I32" s="7">
        <v>0</v>
      </c>
      <c r="J32" s="12">
        <f>SUM(B32:I32)</f>
        <v>1751675.65</v>
      </c>
    </row>
    <row r="33" spans="1:10" ht="15">
      <c r="A33" s="9" t="s">
        <v>1</v>
      </c>
      <c r="B33" s="8">
        <f>B32/$J$32</f>
        <v>0.7181755366639938</v>
      </c>
      <c r="C33" s="8">
        <f aca="true" t="shared" si="5" ref="C33:J33">C32/$J$32</f>
        <v>0.1130924038362924</v>
      </c>
      <c r="D33" s="8">
        <f t="shared" si="5"/>
        <v>0.14880068122200593</v>
      </c>
      <c r="E33" s="8">
        <f t="shared" si="5"/>
        <v>0.014279755501539341</v>
      </c>
      <c r="F33" s="8">
        <f t="shared" si="5"/>
        <v>0.004209226748114013</v>
      </c>
      <c r="G33" s="8">
        <f t="shared" si="5"/>
        <v>0.0009230875590466763</v>
      </c>
      <c r="H33" s="8">
        <f t="shared" si="5"/>
        <v>0.0005193084690079467</v>
      </c>
      <c r="I33" s="8">
        <f t="shared" si="5"/>
        <v>0</v>
      </c>
      <c r="J33" s="13">
        <f t="shared" si="5"/>
        <v>1</v>
      </c>
    </row>
    <row r="34" spans="1:10" ht="12.75">
      <c r="A34" s="9"/>
      <c r="B34" s="1"/>
      <c r="C34" s="1"/>
      <c r="D34" s="1"/>
      <c r="E34" s="1"/>
      <c r="F34" s="1"/>
      <c r="G34" s="1"/>
      <c r="H34" s="1"/>
      <c r="I34" s="1"/>
      <c r="J34" s="5"/>
    </row>
    <row r="35" spans="1:10" ht="12.75">
      <c r="A35" s="11" t="s">
        <v>30</v>
      </c>
      <c r="B35" s="2"/>
      <c r="C35" s="1"/>
      <c r="D35" s="1"/>
      <c r="E35" s="1"/>
      <c r="F35" s="1"/>
      <c r="G35" s="1"/>
      <c r="H35" s="1"/>
      <c r="I35" s="1"/>
      <c r="J35" s="5"/>
    </row>
    <row r="36" spans="1:10" ht="12.75">
      <c r="A36" s="9"/>
      <c r="B36" s="1"/>
      <c r="C36" s="1"/>
      <c r="D36" s="1"/>
      <c r="E36" s="1"/>
      <c r="F36" s="1"/>
      <c r="G36" s="1"/>
      <c r="H36" s="1"/>
      <c r="I36" s="1"/>
      <c r="J36" s="5"/>
    </row>
    <row r="37" spans="1:10" ht="12.75">
      <c r="A37" s="9" t="s">
        <v>0</v>
      </c>
      <c r="B37" s="7">
        <v>873614.22</v>
      </c>
      <c r="C37" s="7">
        <v>185351.61</v>
      </c>
      <c r="D37" s="7">
        <v>231333.64</v>
      </c>
      <c r="E37" s="7">
        <v>25255.1</v>
      </c>
      <c r="F37" s="7">
        <v>6263.61</v>
      </c>
      <c r="G37" s="7">
        <v>1059.57</v>
      </c>
      <c r="H37" s="7">
        <v>471.76</v>
      </c>
      <c r="I37" s="7">
        <v>0</v>
      </c>
      <c r="J37" s="12">
        <f>SUM(B37:I37)</f>
        <v>1323349.5100000005</v>
      </c>
    </row>
    <row r="38" spans="1:10" ht="15">
      <c r="A38" s="9" t="s">
        <v>1</v>
      </c>
      <c r="B38" s="8">
        <f>B37/$J$37</f>
        <v>0.6601538092533088</v>
      </c>
      <c r="C38" s="8">
        <f aca="true" t="shared" si="6" ref="C38:I38">C37/$J$37</f>
        <v>0.14006247676775874</v>
      </c>
      <c r="D38" s="8">
        <f t="shared" si="6"/>
        <v>0.17480917796236606</v>
      </c>
      <c r="E38" s="8">
        <f t="shared" si="6"/>
        <v>0.019084225149257804</v>
      </c>
      <c r="F38" s="8">
        <f t="shared" si="6"/>
        <v>0.004733148690250392</v>
      </c>
      <c r="G38" s="8">
        <f t="shared" si="6"/>
        <v>0.0008006728320774454</v>
      </c>
      <c r="H38" s="8">
        <f t="shared" si="6"/>
        <v>0.0003564893449803747</v>
      </c>
      <c r="I38" s="8">
        <f t="shared" si="6"/>
        <v>0</v>
      </c>
      <c r="J38" s="13">
        <f>J37/$J$37</f>
        <v>1</v>
      </c>
    </row>
    <row r="39" spans="1:10" ht="12.75">
      <c r="A39" s="9"/>
      <c r="B39" s="1"/>
      <c r="C39" s="1"/>
      <c r="D39" s="1"/>
      <c r="E39" s="1"/>
      <c r="F39" s="1"/>
      <c r="G39" s="1"/>
      <c r="H39" s="1"/>
      <c r="I39" s="1"/>
      <c r="J39" s="5"/>
    </row>
    <row r="40" spans="1:10" ht="12.75">
      <c r="A40" s="11" t="s">
        <v>31</v>
      </c>
      <c r="B40" s="2"/>
      <c r="C40" s="1"/>
      <c r="D40" s="1"/>
      <c r="E40" s="1"/>
      <c r="F40" s="1"/>
      <c r="G40" s="1"/>
      <c r="H40" s="1"/>
      <c r="I40" s="1"/>
      <c r="J40" s="5"/>
    </row>
    <row r="41" spans="1:10" ht="12.75">
      <c r="A41" s="9"/>
      <c r="B41" s="1"/>
      <c r="C41" s="1"/>
      <c r="D41" s="1"/>
      <c r="E41" s="1"/>
      <c r="F41" s="1"/>
      <c r="G41" s="1"/>
      <c r="H41" s="1"/>
      <c r="I41" s="1"/>
      <c r="J41" s="5"/>
    </row>
    <row r="42" spans="1:10" ht="12.75">
      <c r="A42" s="9" t="s">
        <v>0</v>
      </c>
      <c r="B42" s="7">
        <v>1093627.74</v>
      </c>
      <c r="C42" s="7">
        <v>208754.14</v>
      </c>
      <c r="D42" s="7">
        <v>213158.12</v>
      </c>
      <c r="E42" s="7">
        <v>35787.72</v>
      </c>
      <c r="F42" s="7">
        <v>3831.81</v>
      </c>
      <c r="G42" s="7">
        <v>4005.58</v>
      </c>
      <c r="H42" s="7">
        <v>627.05</v>
      </c>
      <c r="I42" s="7">
        <v>471.76</v>
      </c>
      <c r="J42" s="12">
        <f>SUM(B42:I42)</f>
        <v>1560263.9200000002</v>
      </c>
    </row>
    <row r="43" spans="1:10" ht="15">
      <c r="A43" s="9" t="s">
        <v>1</v>
      </c>
      <c r="B43" s="8">
        <f>B42/$J$42</f>
        <v>0.700924840971776</v>
      </c>
      <c r="C43" s="8">
        <f aca="true" t="shared" si="7" ref="C43:J43">C42/$J$42</f>
        <v>0.13379412118944595</v>
      </c>
      <c r="D43" s="8">
        <f t="shared" si="7"/>
        <v>0.1366167077682601</v>
      </c>
      <c r="E43" s="8">
        <f t="shared" si="7"/>
        <v>0.022936965689753307</v>
      </c>
      <c r="F43" s="8">
        <f t="shared" si="7"/>
        <v>0.00245587297820743</v>
      </c>
      <c r="G43" s="8">
        <f t="shared" si="7"/>
        <v>0.0025672451619595227</v>
      </c>
      <c r="H43" s="8">
        <f t="shared" si="7"/>
        <v>0.0004018871371453619</v>
      </c>
      <c r="I43" s="8">
        <f t="shared" si="7"/>
        <v>0.00030235910345219026</v>
      </c>
      <c r="J43" s="13">
        <f t="shared" si="7"/>
        <v>1</v>
      </c>
    </row>
    <row r="44" spans="1:10" ht="12.75">
      <c r="A44" s="9"/>
      <c r="B44" s="1"/>
      <c r="C44" s="1"/>
      <c r="D44" s="1"/>
      <c r="E44" s="1"/>
      <c r="F44" s="1"/>
      <c r="G44" s="1"/>
      <c r="H44" s="1"/>
      <c r="I44" s="1"/>
      <c r="J44" s="5"/>
    </row>
    <row r="45" spans="1:10" ht="12.75">
      <c r="A45" s="11" t="s">
        <v>32</v>
      </c>
      <c r="B45" s="2"/>
      <c r="C45" s="1"/>
      <c r="D45" s="1"/>
      <c r="E45" s="1"/>
      <c r="F45" s="1"/>
      <c r="G45" s="1"/>
      <c r="H45" s="1"/>
      <c r="I45" s="1"/>
      <c r="J45" s="5"/>
    </row>
    <row r="46" spans="1:10" ht="12.75">
      <c r="A46" s="9"/>
      <c r="B46" s="1"/>
      <c r="C46" s="1"/>
      <c r="D46" s="1"/>
      <c r="E46" s="1"/>
      <c r="F46" s="1"/>
      <c r="G46" s="1"/>
      <c r="H46" s="1"/>
      <c r="I46" s="1"/>
      <c r="J46" s="5"/>
    </row>
    <row r="47" spans="1:10" ht="12.75">
      <c r="A47" s="9" t="s">
        <v>0</v>
      </c>
      <c r="B47" s="7">
        <v>1251221.35</v>
      </c>
      <c r="C47" s="7">
        <v>190379.74</v>
      </c>
      <c r="D47" s="7">
        <v>271599.57</v>
      </c>
      <c r="E47" s="7">
        <v>28725.02</v>
      </c>
      <c r="F47" s="7">
        <v>6288.96</v>
      </c>
      <c r="G47" s="7">
        <v>1784.73</v>
      </c>
      <c r="H47" s="7">
        <v>2818.28</v>
      </c>
      <c r="I47" s="7">
        <v>402.05</v>
      </c>
      <c r="J47" s="12">
        <f>SUM(B47:I47)</f>
        <v>1753219.7000000002</v>
      </c>
    </row>
    <row r="48" spans="1:10" ht="15">
      <c r="A48" s="9" t="s">
        <v>1</v>
      </c>
      <c r="B48" s="8">
        <f>B47/$J$47</f>
        <v>0.7136705970164492</v>
      </c>
      <c r="C48" s="8">
        <f aca="true" t="shared" si="8" ref="C48:J48">C47/$J$47</f>
        <v>0.10858863837772298</v>
      </c>
      <c r="D48" s="8">
        <f t="shared" si="8"/>
        <v>0.15491473772511224</v>
      </c>
      <c r="E48" s="8">
        <f t="shared" si="8"/>
        <v>0.016384153109846984</v>
      </c>
      <c r="F48" s="8">
        <f t="shared" si="8"/>
        <v>0.0035870917945993873</v>
      </c>
      <c r="G48" s="8">
        <f t="shared" si="8"/>
        <v>0.0010179728188087322</v>
      </c>
      <c r="H48" s="8">
        <f t="shared" si="8"/>
        <v>0.0016074882115458774</v>
      </c>
      <c r="I48" s="8">
        <f t="shared" si="8"/>
        <v>0.00022932094591453654</v>
      </c>
      <c r="J48" s="13">
        <f t="shared" si="8"/>
        <v>1</v>
      </c>
    </row>
    <row r="49" spans="1:10" ht="12.75">
      <c r="A49" s="9"/>
      <c r="B49" s="1"/>
      <c r="C49" s="1"/>
      <c r="D49" s="1"/>
      <c r="E49" s="1"/>
      <c r="F49" s="1"/>
      <c r="G49" s="1"/>
      <c r="H49" s="1"/>
      <c r="I49" s="1"/>
      <c r="J49" s="5"/>
    </row>
    <row r="50" spans="1:10" ht="12.75">
      <c r="A50" s="11" t="s">
        <v>33</v>
      </c>
      <c r="B50" s="2"/>
      <c r="C50" s="1"/>
      <c r="D50" s="1"/>
      <c r="E50" s="1"/>
      <c r="F50" s="1"/>
      <c r="G50" s="1"/>
      <c r="H50" s="1"/>
      <c r="I50" s="1"/>
      <c r="J50" s="5"/>
    </row>
    <row r="51" spans="1:10" ht="12.75">
      <c r="A51" s="9"/>
      <c r="B51" s="1"/>
      <c r="C51" s="1"/>
      <c r="D51" s="1"/>
      <c r="E51" s="1"/>
      <c r="F51" s="1"/>
      <c r="G51" s="1"/>
      <c r="H51" s="1"/>
      <c r="I51" s="1"/>
      <c r="J51" s="5"/>
    </row>
    <row r="52" spans="1:10" ht="12.75">
      <c r="A52" s="9" t="s">
        <v>0</v>
      </c>
      <c r="B52" s="7">
        <v>1393282.31</v>
      </c>
      <c r="C52" s="7">
        <v>257579.01</v>
      </c>
      <c r="D52" s="7">
        <v>192220.83</v>
      </c>
      <c r="E52" s="7">
        <v>36441.84</v>
      </c>
      <c r="F52" s="7">
        <v>5262.85</v>
      </c>
      <c r="G52" s="7">
        <v>3529.52</v>
      </c>
      <c r="H52" s="7">
        <v>748.54</v>
      </c>
      <c r="I52" s="7"/>
      <c r="J52" s="12">
        <f>SUM(B52:I52)</f>
        <v>1889064.9000000004</v>
      </c>
    </row>
    <row r="53" spans="1:10" ht="15">
      <c r="A53" s="9" t="s">
        <v>1</v>
      </c>
      <c r="B53" s="8">
        <f>B52/$J$52</f>
        <v>0.7375513197032033</v>
      </c>
      <c r="C53" s="8">
        <f>C52/$J$52</f>
        <v>0.13635265257429746</v>
      </c>
      <c r="D53" s="8">
        <f aca="true" t="shared" si="9" ref="D53:I53">D52/$J$52</f>
        <v>0.10175448710099899</v>
      </c>
      <c r="E53" s="8">
        <f t="shared" si="9"/>
        <v>0.019290941248233447</v>
      </c>
      <c r="F53" s="8">
        <f t="shared" si="9"/>
        <v>0.0027859551040305707</v>
      </c>
      <c r="G53" s="8">
        <f t="shared" si="9"/>
        <v>0.0018683953102934681</v>
      </c>
      <c r="H53" s="8">
        <f t="shared" si="9"/>
        <v>0.0003962489589425963</v>
      </c>
      <c r="I53" s="8">
        <f t="shared" si="9"/>
        <v>0</v>
      </c>
      <c r="J53" s="13">
        <f>J52/$J$52</f>
        <v>1</v>
      </c>
    </row>
    <row r="54" spans="1:10" ht="12.75">
      <c r="A54" s="9"/>
      <c r="B54" s="1"/>
      <c r="C54" s="1"/>
      <c r="D54" s="1"/>
      <c r="E54" s="1"/>
      <c r="F54" s="1"/>
      <c r="G54" s="1"/>
      <c r="H54" s="1"/>
      <c r="I54" s="1"/>
      <c r="J54" s="5"/>
    </row>
    <row r="55" spans="1:10" ht="12.75">
      <c r="A55" s="11" t="s">
        <v>34</v>
      </c>
      <c r="B55" s="2"/>
      <c r="C55" s="1"/>
      <c r="D55" s="1"/>
      <c r="E55" s="1"/>
      <c r="F55" s="1"/>
      <c r="G55" s="1"/>
      <c r="H55" s="1"/>
      <c r="I55" s="1"/>
      <c r="J55" s="5"/>
    </row>
    <row r="56" spans="1:10" ht="12.75">
      <c r="A56" s="9"/>
      <c r="B56" s="1"/>
      <c r="C56" s="1"/>
      <c r="D56" s="1"/>
      <c r="E56" s="1"/>
      <c r="F56" s="1"/>
      <c r="G56" s="1"/>
      <c r="H56" s="1"/>
      <c r="I56" s="1"/>
      <c r="J56" s="5"/>
    </row>
    <row r="57" spans="1:10" ht="12.75">
      <c r="A57" s="9" t="s">
        <v>0</v>
      </c>
      <c r="B57" s="7">
        <v>1080754.53</v>
      </c>
      <c r="C57" s="7">
        <v>227705.21</v>
      </c>
      <c r="D57" s="7">
        <v>334491.54</v>
      </c>
      <c r="E57" s="7">
        <v>27746.41</v>
      </c>
      <c r="F57" s="7">
        <v>6558.51</v>
      </c>
      <c r="G57" s="7">
        <v>1972.52</v>
      </c>
      <c r="H57" s="7">
        <v>1961.47</v>
      </c>
      <c r="I57" s="7">
        <v>688.54</v>
      </c>
      <c r="J57" s="12">
        <f>SUM(B57:I57)</f>
        <v>1681878.73</v>
      </c>
    </row>
    <row r="58" spans="1:10" ht="15">
      <c r="A58" s="9" t="s">
        <v>1</v>
      </c>
      <c r="B58" s="8">
        <f>B57/$J$57</f>
        <v>0.6425876674235603</v>
      </c>
      <c r="C58" s="8">
        <f>C57/$J$57</f>
        <v>0.1353874128606169</v>
      </c>
      <c r="D58" s="8">
        <f aca="true" t="shared" si="10" ref="D58:J58">D57/$J$57</f>
        <v>0.1988797016298553</v>
      </c>
      <c r="E58" s="8">
        <f t="shared" si="10"/>
        <v>0.016497271476879904</v>
      </c>
      <c r="F58" s="8">
        <f t="shared" si="10"/>
        <v>0.003899514205759651</v>
      </c>
      <c r="G58" s="8">
        <f t="shared" si="10"/>
        <v>0.0011728075067576364</v>
      </c>
      <c r="H58" s="8">
        <f t="shared" si="10"/>
        <v>0.001166237473019235</v>
      </c>
      <c r="I58" s="8">
        <f t="shared" si="10"/>
        <v>0.0004093874235510428</v>
      </c>
      <c r="J58" s="13">
        <f t="shared" si="10"/>
        <v>1</v>
      </c>
    </row>
    <row r="59" spans="1:10" ht="12.75">
      <c r="A59" s="9"/>
      <c r="B59" s="1"/>
      <c r="C59" s="1"/>
      <c r="D59" s="1"/>
      <c r="E59" s="1"/>
      <c r="F59" s="1"/>
      <c r="G59" s="1"/>
      <c r="H59" s="1"/>
      <c r="I59" s="1"/>
      <c r="J59" s="5"/>
    </row>
    <row r="60" spans="1:10" ht="12.75">
      <c r="A60" s="11" t="s">
        <v>35</v>
      </c>
      <c r="B60" s="2"/>
      <c r="C60" s="1"/>
      <c r="D60" s="1"/>
      <c r="E60" s="1"/>
      <c r="F60" s="1"/>
      <c r="G60" s="1"/>
      <c r="H60" s="1"/>
      <c r="I60" s="1"/>
      <c r="J60" s="5"/>
    </row>
    <row r="61" spans="1:10" ht="12.75">
      <c r="A61" s="9"/>
      <c r="B61" s="1"/>
      <c r="C61" s="1"/>
      <c r="D61" s="1"/>
      <c r="E61" s="1"/>
      <c r="F61" s="1"/>
      <c r="G61" s="1"/>
      <c r="H61" s="1"/>
      <c r="I61" s="1"/>
      <c r="J61" s="5"/>
    </row>
    <row r="62" spans="1:10" ht="12.75">
      <c r="A62" s="9" t="s">
        <v>0</v>
      </c>
      <c r="B62" s="7">
        <v>675272.43</v>
      </c>
      <c r="C62" s="7">
        <v>160493.04</v>
      </c>
      <c r="D62" s="7">
        <v>340224.22</v>
      </c>
      <c r="E62" s="7">
        <v>54229.99</v>
      </c>
      <c r="F62" s="7">
        <v>9520.15</v>
      </c>
      <c r="G62" s="7">
        <v>2816.27</v>
      </c>
      <c r="H62" s="7">
        <v>1972.24</v>
      </c>
      <c r="I62" s="7">
        <v>1961</v>
      </c>
      <c r="J62" s="12">
        <f>SUM(B62:I62)</f>
        <v>1246489.3399999999</v>
      </c>
    </row>
    <row r="63" spans="1:10" ht="15">
      <c r="A63" s="14" t="s">
        <v>1</v>
      </c>
      <c r="B63" s="15">
        <f>B62/$J$62</f>
        <v>0.5417394343701328</v>
      </c>
      <c r="C63" s="15">
        <f>C62/$J$62</f>
        <v>0.1287560469630651</v>
      </c>
      <c r="D63" s="15">
        <f aca="true" t="shared" si="11" ref="D63:J63">D62/$J$62</f>
        <v>0.2729459523496607</v>
      </c>
      <c r="E63" s="15">
        <f t="shared" si="11"/>
        <v>0.04350618032561755</v>
      </c>
      <c r="F63" s="15">
        <f t="shared" si="11"/>
        <v>0.007637570330124123</v>
      </c>
      <c r="G63" s="15">
        <f t="shared" si="11"/>
        <v>0.0022593614799786416</v>
      </c>
      <c r="H63" s="15">
        <f t="shared" si="11"/>
        <v>0.0015822357534160704</v>
      </c>
      <c r="I63" s="15">
        <f t="shared" si="11"/>
        <v>0.0015732184280051688</v>
      </c>
      <c r="J63" s="16">
        <f t="shared" si="11"/>
        <v>1</v>
      </c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 password="C655" sheet="1"/>
  <mergeCells count="2">
    <mergeCell ref="A1:J1"/>
    <mergeCell ref="A2:J2"/>
  </mergeCells>
  <printOptions/>
  <pageMargins left="0.25" right="0.25" top="0.75" bottom="0.75" header="0.3" footer="0.3"/>
  <pageSetup horizontalDpi="600" verticalDpi="600" orientation="landscape" r:id="rId1"/>
  <headerFooter alignWithMargins="0">
    <oddHeader>&amp;C&amp;"Arial,Bold"APPENDIX M</oddHeader>
  </headerFooter>
  <rowBreaks count="1" manualBreakCount="1">
    <brk id="3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64"/>
  <sheetViews>
    <sheetView view="pageLayout" workbookViewId="0" topLeftCell="A1">
      <selection activeCell="F12" sqref="F12"/>
    </sheetView>
  </sheetViews>
  <sheetFormatPr defaultColWidth="9.140625" defaultRowHeight="12.75"/>
  <cols>
    <col min="1" max="1" width="32.7109375" style="0" customWidth="1"/>
    <col min="2" max="2" width="13.421875" style="0" customWidth="1"/>
    <col min="3" max="6" width="11.28125" style="0" bestFit="1" customWidth="1"/>
    <col min="7" max="7" width="10.140625" style="0" bestFit="1" customWidth="1"/>
    <col min="8" max="9" width="9.28125" style="0" bestFit="1" customWidth="1"/>
    <col min="10" max="10" width="12.8515625" style="0" bestFit="1" customWidth="1"/>
  </cols>
  <sheetData>
    <row r="1" spans="1:10" ht="23.25">
      <c r="A1" s="17" t="s">
        <v>11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4" thickBot="1">
      <c r="A2" s="20">
        <v>2015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47.25">
      <c r="A3" s="9"/>
      <c r="B3" s="4" t="s">
        <v>9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10" t="s">
        <v>10</v>
      </c>
    </row>
    <row r="4" spans="1:10" ht="12.75">
      <c r="A4" s="9"/>
      <c r="B4" s="1"/>
      <c r="C4" s="1"/>
      <c r="D4" s="1"/>
      <c r="E4" s="1"/>
      <c r="F4" s="1"/>
      <c r="G4" s="1"/>
      <c r="H4" s="1"/>
      <c r="I4" s="1"/>
      <c r="J4" s="5"/>
    </row>
    <row r="5" spans="1:10" ht="12.75">
      <c r="A5" s="11" t="s">
        <v>36</v>
      </c>
      <c r="B5" s="2"/>
      <c r="C5" s="1"/>
      <c r="D5" s="1"/>
      <c r="E5" s="1"/>
      <c r="F5" s="1"/>
      <c r="G5" s="1"/>
      <c r="H5" s="1"/>
      <c r="I5" s="1"/>
      <c r="J5" s="5"/>
    </row>
    <row r="6" spans="1:10" ht="12.75">
      <c r="A6" s="9"/>
      <c r="B6" s="1"/>
      <c r="C6" s="1"/>
      <c r="D6" s="1"/>
      <c r="E6" s="1"/>
      <c r="F6" s="1"/>
      <c r="G6" s="1"/>
      <c r="H6" s="1"/>
      <c r="I6" s="1"/>
      <c r="J6" s="5"/>
    </row>
    <row r="7" spans="1:10" ht="12.75">
      <c r="A7" s="9" t="s">
        <v>0</v>
      </c>
      <c r="B7" s="7">
        <v>530862.53</v>
      </c>
      <c r="C7" s="7">
        <v>108711.12</v>
      </c>
      <c r="D7" s="7">
        <v>172047.5</v>
      </c>
      <c r="E7" s="7">
        <v>54420.91</v>
      </c>
      <c r="F7" s="7">
        <v>11023.96</v>
      </c>
      <c r="G7" s="7">
        <v>5896.06</v>
      </c>
      <c r="H7" s="7">
        <v>198</v>
      </c>
      <c r="I7" s="7">
        <v>975.55</v>
      </c>
      <c r="J7" s="12">
        <f>SUM(B7:I7)</f>
        <v>884135.6300000001</v>
      </c>
    </row>
    <row r="8" spans="1:10" ht="15">
      <c r="A8" s="9" t="s">
        <v>1</v>
      </c>
      <c r="B8" s="8">
        <f>B7/$J$7</f>
        <v>0.6004311012779792</v>
      </c>
      <c r="C8" s="8">
        <f>C7/$J$7</f>
        <v>0.12295751501384462</v>
      </c>
      <c r="D8" s="8">
        <f aca="true" t="shared" si="0" ref="D8:I8">D7/$J$7</f>
        <v>0.1945940126855876</v>
      </c>
      <c r="E8" s="8">
        <f t="shared" si="0"/>
        <v>0.06155267150584124</v>
      </c>
      <c r="F8" s="8">
        <f t="shared" si="0"/>
        <v>0.012468629954433572</v>
      </c>
      <c r="G8" s="8">
        <f t="shared" si="0"/>
        <v>0.006668727964283036</v>
      </c>
      <c r="H8" s="8">
        <f t="shared" si="0"/>
        <v>0.000223947540718385</v>
      </c>
      <c r="I8" s="8">
        <f t="shared" si="0"/>
        <v>0.0011033940573122246</v>
      </c>
      <c r="J8" s="13">
        <v>1</v>
      </c>
    </row>
    <row r="9" spans="1:10" ht="12.75">
      <c r="A9" s="9"/>
      <c r="B9" s="1"/>
      <c r="C9" s="1"/>
      <c r="D9" s="1"/>
      <c r="E9" s="1"/>
      <c r="F9" s="1"/>
      <c r="G9" s="1"/>
      <c r="H9" s="1"/>
      <c r="I9" s="1"/>
      <c r="J9" s="5"/>
    </row>
    <row r="10" spans="1:10" ht="12.75">
      <c r="A10" s="11" t="s">
        <v>37</v>
      </c>
      <c r="B10" s="2"/>
      <c r="C10" s="1"/>
      <c r="D10" s="1"/>
      <c r="E10" s="1"/>
      <c r="F10" s="1"/>
      <c r="G10" s="1"/>
      <c r="H10" s="1"/>
      <c r="I10" s="1"/>
      <c r="J10" s="5"/>
    </row>
    <row r="11" spans="1:10" ht="12.75">
      <c r="A11" s="9"/>
      <c r="B11" s="1"/>
      <c r="C11" s="1"/>
      <c r="D11" s="1"/>
      <c r="E11" s="1"/>
      <c r="F11" s="1"/>
      <c r="G11" s="1"/>
      <c r="H11" s="1"/>
      <c r="I11" s="1"/>
      <c r="J11" s="5"/>
    </row>
    <row r="12" spans="1:10" ht="12.75">
      <c r="A12" s="9" t="s">
        <v>0</v>
      </c>
      <c r="B12" s="7">
        <v>653724.64</v>
      </c>
      <c r="C12" s="7">
        <v>103568.71</v>
      </c>
      <c r="D12" s="7">
        <v>115063.57</v>
      </c>
      <c r="E12" s="7">
        <v>16085.77</v>
      </c>
      <c r="F12" s="7">
        <v>10860.75</v>
      </c>
      <c r="G12" s="7">
        <v>6476.76</v>
      </c>
      <c r="H12" s="7">
        <v>4469.36</v>
      </c>
      <c r="I12" s="7">
        <v>0</v>
      </c>
      <c r="J12" s="12">
        <f>SUM(B12:I12)</f>
        <v>910249.5599999999</v>
      </c>
    </row>
    <row r="13" spans="1:10" ht="15">
      <c r="A13" s="9" t="s">
        <v>1</v>
      </c>
      <c r="B13" s="8">
        <f>B12/$J$12</f>
        <v>0.7181817698434263</v>
      </c>
      <c r="C13" s="8">
        <f aca="true" t="shared" si="1" ref="C13:I13">C12/$J$12</f>
        <v>0.11378056584833726</v>
      </c>
      <c r="D13" s="8">
        <f t="shared" si="1"/>
        <v>0.12640881694026856</v>
      </c>
      <c r="E13" s="8">
        <f t="shared" si="1"/>
        <v>0.01767182397759138</v>
      </c>
      <c r="F13" s="8">
        <f t="shared" si="1"/>
        <v>0.011931617962001543</v>
      </c>
      <c r="G13" s="8">
        <f t="shared" si="1"/>
        <v>0.007115367350465954</v>
      </c>
      <c r="H13" s="8">
        <f t="shared" si="1"/>
        <v>0.004910038077909095</v>
      </c>
      <c r="I13" s="8">
        <f t="shared" si="1"/>
        <v>0</v>
      </c>
      <c r="J13" s="13">
        <v>1</v>
      </c>
    </row>
    <row r="14" spans="1:10" ht="12.75">
      <c r="A14" s="9"/>
      <c r="B14" s="1"/>
      <c r="C14" s="1"/>
      <c r="D14" s="1"/>
      <c r="E14" s="1"/>
      <c r="F14" s="1"/>
      <c r="G14" s="1"/>
      <c r="H14" s="1"/>
      <c r="I14" s="1"/>
      <c r="J14" s="5"/>
    </row>
    <row r="15" spans="1:10" ht="12.75">
      <c r="A15" s="11" t="s">
        <v>38</v>
      </c>
      <c r="B15" s="2"/>
      <c r="C15" s="1"/>
      <c r="D15" s="1"/>
      <c r="E15" s="1"/>
      <c r="F15" s="1"/>
      <c r="G15" s="1"/>
      <c r="H15" s="1"/>
      <c r="I15" s="1"/>
      <c r="J15" s="5"/>
    </row>
    <row r="16" spans="1:10" ht="12.75">
      <c r="A16" s="9"/>
      <c r="B16" s="1"/>
      <c r="C16" s="1"/>
      <c r="D16" s="1"/>
      <c r="E16" s="1"/>
      <c r="F16" s="1"/>
      <c r="G16" s="1"/>
      <c r="H16" s="1"/>
      <c r="I16" s="1"/>
      <c r="J16" s="5"/>
    </row>
    <row r="17" spans="1:10" ht="12.75">
      <c r="A17" s="9" t="s">
        <v>0</v>
      </c>
      <c r="B17" s="7">
        <v>784983.08</v>
      </c>
      <c r="C17" s="7">
        <v>124720.97</v>
      </c>
      <c r="D17" s="7">
        <v>137349.66</v>
      </c>
      <c r="E17" s="7">
        <v>12885.32</v>
      </c>
      <c r="F17" s="7">
        <v>2414.49</v>
      </c>
      <c r="G17" s="7">
        <v>5244.99</v>
      </c>
      <c r="H17" s="7">
        <v>5063.01</v>
      </c>
      <c r="I17" s="7">
        <v>1887.36</v>
      </c>
      <c r="J17" s="12">
        <f>SUM(B17:I17)</f>
        <v>1074548.8800000001</v>
      </c>
    </row>
    <row r="18" spans="1:10" ht="15">
      <c r="A18" s="9" t="s">
        <v>1</v>
      </c>
      <c r="B18" s="8">
        <f>B17/$J$17</f>
        <v>0.7305233801928116</v>
      </c>
      <c r="C18" s="8">
        <f aca="true" t="shared" si="2" ref="C18:I18">C17/$J$17</f>
        <v>0.11606821459811115</v>
      </c>
      <c r="D18" s="8">
        <f t="shared" si="2"/>
        <v>0.1278207651195914</v>
      </c>
      <c r="E18" s="8">
        <f t="shared" si="2"/>
        <v>0.011991376325291035</v>
      </c>
      <c r="F18" s="8">
        <f t="shared" si="2"/>
        <v>0.0022469801466825775</v>
      </c>
      <c r="G18" s="8">
        <f t="shared" si="2"/>
        <v>0.00488110880539934</v>
      </c>
      <c r="H18" s="8">
        <f t="shared" si="2"/>
        <v>0.004711754015322225</v>
      </c>
      <c r="I18" s="8">
        <f t="shared" si="2"/>
        <v>0.0017564207967905561</v>
      </c>
      <c r="J18" s="13">
        <v>1</v>
      </c>
    </row>
    <row r="19" spans="1:10" ht="12.75">
      <c r="A19" s="9"/>
      <c r="B19" s="1"/>
      <c r="C19" s="1"/>
      <c r="D19" s="1"/>
      <c r="E19" s="1"/>
      <c r="F19" s="1"/>
      <c r="G19" s="1"/>
      <c r="H19" s="1"/>
      <c r="I19" s="1"/>
      <c r="J19" s="5"/>
    </row>
    <row r="20" spans="1:10" ht="12.75">
      <c r="A20" s="11" t="s">
        <v>39</v>
      </c>
      <c r="B20" s="2"/>
      <c r="C20" s="1"/>
      <c r="D20" s="1"/>
      <c r="E20" s="1"/>
      <c r="F20" s="1"/>
      <c r="G20" s="1"/>
      <c r="H20" s="1"/>
      <c r="I20" s="1"/>
      <c r="J20" s="5"/>
    </row>
    <row r="21" spans="1:10" ht="12.75">
      <c r="A21" s="9"/>
      <c r="B21" s="1"/>
      <c r="C21" s="1"/>
      <c r="D21" s="1"/>
      <c r="E21" s="1"/>
      <c r="F21" s="1"/>
      <c r="G21" s="1"/>
      <c r="H21" s="1"/>
      <c r="I21" s="1"/>
      <c r="J21" s="5"/>
    </row>
    <row r="22" spans="1:10" ht="12.75">
      <c r="A22" s="9" t="s">
        <v>0</v>
      </c>
      <c r="B22" s="7">
        <v>1118540.97</v>
      </c>
      <c r="C22" s="7">
        <v>146506.07</v>
      </c>
      <c r="D22" s="7">
        <v>144440.76</v>
      </c>
      <c r="E22" s="7">
        <v>10394.73</v>
      </c>
      <c r="F22" s="7">
        <v>2377.02</v>
      </c>
      <c r="G22" s="7">
        <v>1193.17</v>
      </c>
      <c r="H22" s="7">
        <v>3933.96</v>
      </c>
      <c r="I22" s="7">
        <v>2816.36</v>
      </c>
      <c r="J22" s="12">
        <f>SUM(B22:I22)</f>
        <v>1430203.04</v>
      </c>
    </row>
    <row r="23" spans="1:10" ht="15">
      <c r="A23" s="9" t="s">
        <v>1</v>
      </c>
      <c r="B23" s="8">
        <f>B22/$J$22</f>
        <v>0.7820854373236403</v>
      </c>
      <c r="C23" s="8">
        <f>C22/$J$22</f>
        <v>0.10243725254562458</v>
      </c>
      <c r="D23" s="8">
        <f aca="true" t="shared" si="3" ref="D23:I23">D22/$J$22</f>
        <v>0.10099318485576705</v>
      </c>
      <c r="E23" s="8">
        <f t="shared" si="3"/>
        <v>0.007268010002272124</v>
      </c>
      <c r="F23" s="8">
        <f t="shared" si="3"/>
        <v>0.0016620157652580572</v>
      </c>
      <c r="G23" s="8">
        <f t="shared" si="3"/>
        <v>0.000834266161257775</v>
      </c>
      <c r="H23" s="8">
        <f t="shared" si="3"/>
        <v>0.0027506304279705626</v>
      </c>
      <c r="I23" s="8">
        <f t="shared" si="3"/>
        <v>0.0019692029182094314</v>
      </c>
      <c r="J23" s="13">
        <v>1</v>
      </c>
    </row>
    <row r="24" spans="1:10" ht="12.75">
      <c r="A24" s="9"/>
      <c r="B24" s="1"/>
      <c r="C24" s="1"/>
      <c r="D24" s="1"/>
      <c r="E24" s="1"/>
      <c r="F24" s="1"/>
      <c r="G24" s="1"/>
      <c r="H24" s="1"/>
      <c r="I24" s="1"/>
      <c r="J24" s="5"/>
    </row>
    <row r="25" spans="1:10" ht="12.75">
      <c r="A25" s="11" t="s">
        <v>40</v>
      </c>
      <c r="B25" s="2"/>
      <c r="C25" s="1"/>
      <c r="D25" s="1"/>
      <c r="E25" s="1"/>
      <c r="F25" s="1"/>
      <c r="G25" s="1"/>
      <c r="H25" s="1"/>
      <c r="I25" s="1"/>
      <c r="J25" s="5"/>
    </row>
    <row r="26" spans="1:10" ht="12.75">
      <c r="A26" s="9"/>
      <c r="B26" s="1"/>
      <c r="C26" s="1"/>
      <c r="D26" s="1"/>
      <c r="E26" s="1"/>
      <c r="F26" s="1"/>
      <c r="G26" s="1"/>
      <c r="H26" s="1"/>
      <c r="I26" s="1"/>
      <c r="J26" s="5"/>
    </row>
    <row r="27" spans="1:10" ht="12.75">
      <c r="A27" s="9" t="s">
        <v>0</v>
      </c>
      <c r="B27" s="7">
        <v>1284058.7</v>
      </c>
      <c r="C27" s="7">
        <v>200900.88</v>
      </c>
      <c r="D27" s="7">
        <v>216153.95</v>
      </c>
      <c r="E27" s="7">
        <v>21245.29</v>
      </c>
      <c r="F27" s="7">
        <v>1571.59</v>
      </c>
      <c r="G27" s="7">
        <v>791.12</v>
      </c>
      <c r="H27" s="7">
        <v>681.31</v>
      </c>
      <c r="I27" s="7">
        <v>3050.03</v>
      </c>
      <c r="J27" s="12">
        <f>SUM(B27:I27)</f>
        <v>1728452.8700000003</v>
      </c>
    </row>
    <row r="28" spans="1:10" ht="15">
      <c r="A28" s="9" t="s">
        <v>1</v>
      </c>
      <c r="B28" s="8">
        <f>B27/$J$27</f>
        <v>0.742894829408915</v>
      </c>
      <c r="C28" s="8">
        <f aca="true" t="shared" si="4" ref="C28:I28">C27/$J$27</f>
        <v>0.11623162163513313</v>
      </c>
      <c r="D28" s="8">
        <f t="shared" si="4"/>
        <v>0.12505631698248154</v>
      </c>
      <c r="E28" s="8">
        <f t="shared" si="4"/>
        <v>0.012291506681347925</v>
      </c>
      <c r="F28" s="8">
        <f t="shared" si="4"/>
        <v>0.0009092466605699233</v>
      </c>
      <c r="G28" s="8">
        <f t="shared" si="4"/>
        <v>0.0004577041201013481</v>
      </c>
      <c r="H28" s="8">
        <f t="shared" si="4"/>
        <v>0.00039417331639479404</v>
      </c>
      <c r="I28" s="8">
        <f t="shared" si="4"/>
        <v>0.0017646011950560154</v>
      </c>
      <c r="J28" s="13">
        <v>1</v>
      </c>
    </row>
    <row r="29" spans="1:10" ht="12.75">
      <c r="A29" s="9"/>
      <c r="B29" s="1"/>
      <c r="C29" s="1"/>
      <c r="D29" s="1"/>
      <c r="E29" s="1"/>
      <c r="F29" s="1"/>
      <c r="G29" s="1"/>
      <c r="H29" s="1"/>
      <c r="I29" s="1"/>
      <c r="J29" s="5"/>
    </row>
    <row r="30" spans="1:10" ht="12.75">
      <c r="A30" s="11" t="s">
        <v>41</v>
      </c>
      <c r="B30" s="2"/>
      <c r="C30" s="1"/>
      <c r="D30" s="1"/>
      <c r="E30" s="1"/>
      <c r="F30" s="1"/>
      <c r="G30" s="1"/>
      <c r="H30" s="1"/>
      <c r="I30" s="1"/>
      <c r="J30" s="5"/>
    </row>
    <row r="31" spans="1:10" ht="12.75">
      <c r="A31" s="9"/>
      <c r="B31" s="6"/>
      <c r="C31" s="1"/>
      <c r="D31" s="1"/>
      <c r="E31" s="1"/>
      <c r="F31" s="1"/>
      <c r="G31" s="1"/>
      <c r="H31" s="1"/>
      <c r="I31" s="1"/>
      <c r="J31" s="5"/>
    </row>
    <row r="32" spans="1:10" ht="12.75">
      <c r="A32" s="9" t="s">
        <v>0</v>
      </c>
      <c r="B32" s="7">
        <v>1119907.69</v>
      </c>
      <c r="C32" s="7">
        <v>196223.65</v>
      </c>
      <c r="D32" s="7">
        <v>298424.41</v>
      </c>
      <c r="E32" s="7">
        <v>34532.14</v>
      </c>
      <c r="F32" s="7">
        <v>5528.39</v>
      </c>
      <c r="G32" s="7">
        <v>1099.36</v>
      </c>
      <c r="H32" s="7">
        <v>609</v>
      </c>
      <c r="I32" s="7">
        <v>402.4</v>
      </c>
      <c r="J32" s="12">
        <f>SUM(B32:I32)</f>
        <v>1656727.0399999996</v>
      </c>
    </row>
    <row r="33" spans="1:10" ht="15">
      <c r="A33" s="9" t="s">
        <v>1</v>
      </c>
      <c r="B33" s="8">
        <f>B32/$J$32</f>
        <v>0.6759759833460558</v>
      </c>
      <c r="C33" s="8">
        <f aca="true" t="shared" si="5" ref="C33:J33">C32/$J$32</f>
        <v>0.11844054286697707</v>
      </c>
      <c r="D33" s="8">
        <f t="shared" si="5"/>
        <v>0.18012889437719326</v>
      </c>
      <c r="E33" s="8">
        <f t="shared" si="5"/>
        <v>0.020843590504806397</v>
      </c>
      <c r="F33" s="8">
        <f t="shared" si="5"/>
        <v>0.003336934731263879</v>
      </c>
      <c r="G33" s="8">
        <f t="shared" si="5"/>
        <v>0.0006635734031358601</v>
      </c>
      <c r="H33" s="8">
        <f t="shared" si="5"/>
        <v>0.0003675922377653715</v>
      </c>
      <c r="I33" s="8">
        <f t="shared" si="5"/>
        <v>0.00024288853280260344</v>
      </c>
      <c r="J33" s="13">
        <f t="shared" si="5"/>
        <v>1</v>
      </c>
    </row>
    <row r="34" spans="1:10" ht="12.75">
      <c r="A34" s="9"/>
      <c r="B34" s="1"/>
      <c r="C34" s="1"/>
      <c r="D34" s="1"/>
      <c r="E34" s="1"/>
      <c r="F34" s="1"/>
      <c r="G34" s="1"/>
      <c r="H34" s="1"/>
      <c r="I34" s="1"/>
      <c r="J34" s="5"/>
    </row>
    <row r="35" spans="1:10" ht="12.75">
      <c r="A35" s="11" t="s">
        <v>42</v>
      </c>
      <c r="B35" s="2"/>
      <c r="C35" s="1"/>
      <c r="D35" s="1"/>
      <c r="E35" s="1"/>
      <c r="F35" s="1"/>
      <c r="G35" s="1"/>
      <c r="H35" s="1"/>
      <c r="I35" s="1"/>
      <c r="J35" s="5"/>
    </row>
    <row r="36" spans="1:10" ht="12.75">
      <c r="A36" s="9"/>
      <c r="B36" s="1"/>
      <c r="C36" s="1"/>
      <c r="D36" s="1"/>
      <c r="E36" s="1"/>
      <c r="F36" s="1"/>
      <c r="G36" s="1"/>
      <c r="H36" s="1"/>
      <c r="I36" s="1"/>
      <c r="J36" s="5"/>
    </row>
    <row r="37" spans="1:10" ht="12.75">
      <c r="A37" s="9" t="s">
        <v>0</v>
      </c>
      <c r="B37" s="7">
        <v>1019734.55</v>
      </c>
      <c r="C37" s="7">
        <v>188969.52</v>
      </c>
      <c r="D37" s="7">
        <v>249061.3</v>
      </c>
      <c r="E37" s="7">
        <v>30023.28</v>
      </c>
      <c r="F37" s="7">
        <v>5618.98</v>
      </c>
      <c r="G37" s="7">
        <v>207.61</v>
      </c>
      <c r="H37" s="7">
        <v>602.63</v>
      </c>
      <c r="I37" s="7">
        <v>0</v>
      </c>
      <c r="J37" s="12">
        <f>SUM(B37:I37)</f>
        <v>1494217.87</v>
      </c>
    </row>
    <row r="38" spans="1:10" ht="15">
      <c r="A38" s="9" t="s">
        <v>1</v>
      </c>
      <c r="B38" s="8">
        <f>B37/$J$37</f>
        <v>0.682453724101158</v>
      </c>
      <c r="C38" s="8">
        <f aca="true" t="shared" si="6" ref="C38:I38">C37/$J$37</f>
        <v>0.1264671797828251</v>
      </c>
      <c r="D38" s="8">
        <f t="shared" si="6"/>
        <v>0.16668339001995738</v>
      </c>
      <c r="E38" s="8">
        <f t="shared" si="6"/>
        <v>0.020092973456407662</v>
      </c>
      <c r="F38" s="8">
        <f t="shared" si="6"/>
        <v>0.0037604823987281047</v>
      </c>
      <c r="G38" s="8">
        <f t="shared" si="6"/>
        <v>0.00013894225478644558</v>
      </c>
      <c r="H38" s="8">
        <f t="shared" si="6"/>
        <v>0.00040330798613725583</v>
      </c>
      <c r="I38" s="8">
        <f t="shared" si="6"/>
        <v>0</v>
      </c>
      <c r="J38" s="13">
        <f>J37/$J$37</f>
        <v>1</v>
      </c>
    </row>
    <row r="39" spans="1:10" ht="12.75">
      <c r="A39" s="9"/>
      <c r="B39" s="1"/>
      <c r="C39" s="1"/>
      <c r="D39" s="1"/>
      <c r="E39" s="1"/>
      <c r="F39" s="1"/>
      <c r="G39" s="1"/>
      <c r="H39" s="1"/>
      <c r="I39" s="1"/>
      <c r="J39" s="5"/>
    </row>
    <row r="40" spans="1:10" ht="12.75">
      <c r="A40" s="11" t="s">
        <v>43</v>
      </c>
      <c r="B40" s="2"/>
      <c r="C40" s="1"/>
      <c r="D40" s="1"/>
      <c r="E40" s="1"/>
      <c r="F40" s="1"/>
      <c r="G40" s="1"/>
      <c r="H40" s="1"/>
      <c r="I40" s="1"/>
      <c r="J40" s="5"/>
    </row>
    <row r="41" spans="1:10" ht="12.75">
      <c r="A41" s="9"/>
      <c r="B41" s="1"/>
      <c r="C41" s="1"/>
      <c r="D41" s="1"/>
      <c r="E41" s="1"/>
      <c r="F41" s="1"/>
      <c r="G41" s="1"/>
      <c r="H41" s="1"/>
      <c r="I41" s="1"/>
      <c r="J41" s="5"/>
    </row>
    <row r="42" spans="1:10" ht="12.75">
      <c r="A42" s="9" t="s">
        <v>0</v>
      </c>
      <c r="B42" s="7">
        <v>1025997.44</v>
      </c>
      <c r="C42" s="7">
        <v>232633.04</v>
      </c>
      <c r="D42" s="7">
        <v>260050.8</v>
      </c>
      <c r="E42" s="7">
        <v>37872.06</v>
      </c>
      <c r="F42" s="7">
        <v>7132.73</v>
      </c>
      <c r="G42" s="7">
        <v>3640.11</v>
      </c>
      <c r="H42" s="7">
        <v>0</v>
      </c>
      <c r="I42" s="7">
        <v>315.42</v>
      </c>
      <c r="J42" s="12">
        <f>SUM(B42:I42)</f>
        <v>1567641.6</v>
      </c>
    </row>
    <row r="43" spans="1:10" ht="15">
      <c r="A43" s="9" t="s">
        <v>1</v>
      </c>
      <c r="B43" s="8">
        <f>B42/$J$42</f>
        <v>0.6544846985433405</v>
      </c>
      <c r="C43" s="8">
        <f aca="true" t="shared" si="7" ref="C43:J43">C42/$J$42</f>
        <v>0.1483968274381083</v>
      </c>
      <c r="D43" s="8">
        <f t="shared" si="7"/>
        <v>0.16588664143640994</v>
      </c>
      <c r="E43" s="8">
        <f t="shared" si="7"/>
        <v>0.02415862146041544</v>
      </c>
      <c r="F43" s="8">
        <f t="shared" si="7"/>
        <v>0.004549974943252335</v>
      </c>
      <c r="G43" s="8">
        <f t="shared" si="7"/>
        <v>0.002322029474083872</v>
      </c>
      <c r="H43" s="8">
        <f t="shared" si="7"/>
        <v>0</v>
      </c>
      <c r="I43" s="8">
        <f t="shared" si="7"/>
        <v>0.00020120670438957477</v>
      </c>
      <c r="J43" s="13">
        <f t="shared" si="7"/>
        <v>1</v>
      </c>
    </row>
    <row r="44" spans="1:10" ht="12.75">
      <c r="A44" s="9"/>
      <c r="B44" s="1"/>
      <c r="C44" s="1"/>
      <c r="D44" s="1"/>
      <c r="E44" s="1"/>
      <c r="F44" s="1"/>
      <c r="G44" s="1"/>
      <c r="H44" s="1"/>
      <c r="I44" s="1"/>
      <c r="J44" s="5"/>
    </row>
    <row r="45" spans="1:10" ht="12.75">
      <c r="A45" s="11" t="s">
        <v>44</v>
      </c>
      <c r="B45" s="2"/>
      <c r="C45" s="1"/>
      <c r="D45" s="1"/>
      <c r="E45" s="1"/>
      <c r="F45" s="1"/>
      <c r="G45" s="1"/>
      <c r="H45" s="1"/>
      <c r="I45" s="1"/>
      <c r="J45" s="5"/>
    </row>
    <row r="46" spans="1:10" ht="12.75">
      <c r="A46" s="9"/>
      <c r="B46" s="1"/>
      <c r="C46" s="1"/>
      <c r="D46" s="1"/>
      <c r="E46" s="1"/>
      <c r="F46" s="1"/>
      <c r="G46" s="1"/>
      <c r="H46" s="1"/>
      <c r="I46" s="1"/>
      <c r="J46" s="5"/>
    </row>
    <row r="47" spans="1:10" ht="12.75">
      <c r="A47" s="9" t="s">
        <v>0</v>
      </c>
      <c r="B47" s="7">
        <v>1021023.08</v>
      </c>
      <c r="C47" s="7">
        <v>261365.64</v>
      </c>
      <c r="D47" s="7">
        <v>413797.62</v>
      </c>
      <c r="E47" s="7">
        <v>58478.64</v>
      </c>
      <c r="F47" s="7">
        <v>8701.51</v>
      </c>
      <c r="G47" s="7">
        <v>3430.01</v>
      </c>
      <c r="H47" s="7">
        <v>2882.02</v>
      </c>
      <c r="I47" s="7">
        <v>0</v>
      </c>
      <c r="J47" s="12">
        <f>SUM(B47:I47)</f>
        <v>1769678.5199999998</v>
      </c>
    </row>
    <row r="48" spans="1:10" ht="15">
      <c r="A48" s="9" t="s">
        <v>1</v>
      </c>
      <c r="B48" s="8">
        <f>B47/$J$47</f>
        <v>0.5769539882305855</v>
      </c>
      <c r="C48" s="8">
        <f aca="true" t="shared" si="8" ref="C48:J48">C47/$J$47</f>
        <v>0.14769102808571133</v>
      </c>
      <c r="D48" s="8">
        <f t="shared" si="8"/>
        <v>0.23382643532340555</v>
      </c>
      <c r="E48" s="8">
        <f t="shared" si="8"/>
        <v>0.03304478148946511</v>
      </c>
      <c r="F48" s="8">
        <f t="shared" si="8"/>
        <v>0.004917000405248746</v>
      </c>
      <c r="G48" s="8">
        <f t="shared" si="8"/>
        <v>0.0019382107887030242</v>
      </c>
      <c r="H48" s="8">
        <f t="shared" si="8"/>
        <v>0.0016285556768807932</v>
      </c>
      <c r="I48" s="8">
        <f t="shared" si="8"/>
        <v>0</v>
      </c>
      <c r="J48" s="13">
        <f t="shared" si="8"/>
        <v>1</v>
      </c>
    </row>
    <row r="49" spans="1:10" ht="12.75">
      <c r="A49" s="9"/>
      <c r="B49" s="1"/>
      <c r="C49" s="1"/>
      <c r="D49" s="1"/>
      <c r="E49" s="1"/>
      <c r="F49" s="1"/>
      <c r="G49" s="1"/>
      <c r="H49" s="1"/>
      <c r="I49" s="1"/>
      <c r="J49" s="5"/>
    </row>
    <row r="50" spans="1:10" ht="12.75">
      <c r="A50" s="11" t="s">
        <v>45</v>
      </c>
      <c r="B50" s="2"/>
      <c r="C50" s="1"/>
      <c r="D50" s="1"/>
      <c r="E50" s="1"/>
      <c r="F50" s="1"/>
      <c r="G50" s="1"/>
      <c r="H50" s="1"/>
      <c r="I50" s="1"/>
      <c r="J50" s="5"/>
    </row>
    <row r="51" spans="1:10" ht="12.75">
      <c r="A51" s="9"/>
      <c r="B51" s="1"/>
      <c r="C51" s="1"/>
      <c r="D51" s="1"/>
      <c r="E51" s="1"/>
      <c r="F51" s="1"/>
      <c r="G51" s="1"/>
      <c r="H51" s="1"/>
      <c r="I51" s="1"/>
      <c r="J51" s="5"/>
    </row>
    <row r="52" spans="1:10" ht="12.75">
      <c r="A52" s="9" t="s">
        <v>0</v>
      </c>
      <c r="B52" s="7">
        <v>1244451.35</v>
      </c>
      <c r="C52" s="7">
        <v>295263</v>
      </c>
      <c r="D52" s="7">
        <v>382540</v>
      </c>
      <c r="E52" s="7">
        <v>160485.4</v>
      </c>
      <c r="F52" s="7">
        <v>25017.17</v>
      </c>
      <c r="G52" s="7">
        <v>3809.32</v>
      </c>
      <c r="H52" s="7">
        <v>2975.88</v>
      </c>
      <c r="I52" s="7">
        <v>2629.01</v>
      </c>
      <c r="J52" s="12">
        <f>SUM(B52:I52)</f>
        <v>2117171.1299999994</v>
      </c>
    </row>
    <row r="53" spans="1:10" ht="15">
      <c r="A53" s="9" t="s">
        <v>1</v>
      </c>
      <c r="B53" s="8">
        <f>B52/$J$52</f>
        <v>0.587789684247206</v>
      </c>
      <c r="C53" s="8">
        <f>C52/$J$52</f>
        <v>0.13946109306714383</v>
      </c>
      <c r="D53" s="8">
        <f aca="true" t="shared" si="9" ref="D53:I53">D52/$J$52</f>
        <v>0.18068449667552386</v>
      </c>
      <c r="E53" s="8">
        <f t="shared" si="9"/>
        <v>0.07580180823644617</v>
      </c>
      <c r="F53" s="8">
        <f t="shared" si="9"/>
        <v>0.011816319259936255</v>
      </c>
      <c r="G53" s="8">
        <f t="shared" si="9"/>
        <v>0.0017992499264809082</v>
      </c>
      <c r="H53" s="8">
        <f t="shared" si="9"/>
        <v>0.00140559256539645</v>
      </c>
      <c r="I53" s="8">
        <f t="shared" si="9"/>
        <v>0.0012417560218667826</v>
      </c>
      <c r="J53" s="13">
        <f>J52/$J$52</f>
        <v>1</v>
      </c>
    </row>
    <row r="54" spans="1:10" ht="12.75">
      <c r="A54" s="9"/>
      <c r="B54" s="1"/>
      <c r="C54" s="1"/>
      <c r="D54" s="1"/>
      <c r="E54" s="1"/>
      <c r="F54" s="1"/>
      <c r="G54" s="1"/>
      <c r="H54" s="1"/>
      <c r="I54" s="1"/>
      <c r="J54" s="5"/>
    </row>
    <row r="55" spans="1:10" ht="12.75">
      <c r="A55" s="11" t="s">
        <v>46</v>
      </c>
      <c r="B55" s="2"/>
      <c r="C55" s="1"/>
      <c r="D55" s="1"/>
      <c r="E55" s="1"/>
      <c r="F55" s="1"/>
      <c r="G55" s="1"/>
      <c r="H55" s="1"/>
      <c r="I55" s="1"/>
      <c r="J55" s="5"/>
    </row>
    <row r="56" spans="1:10" ht="12.75">
      <c r="A56" s="9"/>
      <c r="B56" s="1"/>
      <c r="C56" s="1"/>
      <c r="D56" s="1"/>
      <c r="E56" s="1"/>
      <c r="F56" s="1"/>
      <c r="G56" s="1"/>
      <c r="H56" s="1"/>
      <c r="I56" s="1"/>
      <c r="J56" s="5"/>
    </row>
    <row r="57" spans="1:10" ht="12.75">
      <c r="A57" s="9" t="s">
        <v>0</v>
      </c>
      <c r="B57" s="7">
        <v>736364.37</v>
      </c>
      <c r="C57" s="7">
        <v>214763.4</v>
      </c>
      <c r="D57" s="7">
        <v>454433.47</v>
      </c>
      <c r="E57" s="7">
        <v>185781.09</v>
      </c>
      <c r="F57" s="7">
        <v>102684.94</v>
      </c>
      <c r="G57" s="7">
        <v>14988.09</v>
      </c>
      <c r="H57" s="7">
        <v>3710.31</v>
      </c>
      <c r="I57" s="7">
        <v>2107.03</v>
      </c>
      <c r="J57" s="12">
        <f>SUM(B57:I57)</f>
        <v>1714832.7000000002</v>
      </c>
    </row>
    <row r="58" spans="1:10" ht="15">
      <c r="A58" s="9" t="s">
        <v>1</v>
      </c>
      <c r="B58" s="8">
        <f>B57/$J$57</f>
        <v>0.42940886886516677</v>
      </c>
      <c r="C58" s="8">
        <f>C57/$J$57</f>
        <v>0.1252386894651589</v>
      </c>
      <c r="D58" s="8">
        <f aca="true" t="shared" si="10" ref="D58:J58">D57/$J$57</f>
        <v>0.2650016354365064</v>
      </c>
      <c r="E58" s="8">
        <f t="shared" si="10"/>
        <v>0.10833773463732058</v>
      </c>
      <c r="F58" s="8">
        <f t="shared" si="10"/>
        <v>0.059880441981308145</v>
      </c>
      <c r="G58" s="8">
        <f t="shared" si="10"/>
        <v>0.008740263700359806</v>
      </c>
      <c r="H58" s="8">
        <f t="shared" si="10"/>
        <v>0.002163657131100894</v>
      </c>
      <c r="I58" s="8">
        <f t="shared" si="10"/>
        <v>0.0012287087830783726</v>
      </c>
      <c r="J58" s="13">
        <f t="shared" si="10"/>
        <v>1</v>
      </c>
    </row>
    <row r="59" spans="1:10" ht="12.75">
      <c r="A59" s="9"/>
      <c r="B59" s="1"/>
      <c r="C59" s="1"/>
      <c r="D59" s="1"/>
      <c r="E59" s="1"/>
      <c r="F59" s="1"/>
      <c r="G59" s="1"/>
      <c r="H59" s="1"/>
      <c r="I59" s="1"/>
      <c r="J59" s="5"/>
    </row>
    <row r="60" spans="1:10" ht="12.75">
      <c r="A60" s="11" t="s">
        <v>47</v>
      </c>
      <c r="B60" s="2"/>
      <c r="C60" s="1"/>
      <c r="D60" s="1"/>
      <c r="E60" s="1"/>
      <c r="F60" s="1"/>
      <c r="G60" s="1"/>
      <c r="H60" s="1"/>
      <c r="I60" s="1"/>
      <c r="J60" s="5"/>
    </row>
    <row r="61" spans="1:10" ht="12.75">
      <c r="A61" s="9"/>
      <c r="B61" s="1"/>
      <c r="C61" s="1"/>
      <c r="D61" s="1"/>
      <c r="E61" s="1"/>
      <c r="F61" s="1"/>
      <c r="G61" s="1"/>
      <c r="H61" s="1"/>
      <c r="I61" s="1"/>
      <c r="J61" s="5"/>
    </row>
    <row r="62" spans="1:10" ht="12.75">
      <c r="A62" s="9" t="s">
        <v>0</v>
      </c>
      <c r="B62" s="7">
        <v>1209377.48</v>
      </c>
      <c r="C62" s="7">
        <v>156526.11</v>
      </c>
      <c r="D62" s="7">
        <v>274492.01</v>
      </c>
      <c r="E62" s="7">
        <v>212242.48</v>
      </c>
      <c r="F62" s="7">
        <v>136515.69</v>
      </c>
      <c r="G62" s="7">
        <v>81443.31</v>
      </c>
      <c r="H62" s="7">
        <v>8083.54</v>
      </c>
      <c r="I62" s="7">
        <v>1440.77</v>
      </c>
      <c r="J62" s="12">
        <f>SUM(B62:I62)</f>
        <v>2080121.39</v>
      </c>
    </row>
    <row r="63" spans="1:10" ht="15">
      <c r="A63" s="14" t="s">
        <v>1</v>
      </c>
      <c r="B63" s="15">
        <f>B62/$J$62</f>
        <v>0.5813975500727869</v>
      </c>
      <c r="C63" s="15">
        <f>C62/$J$62</f>
        <v>0.07524854595144564</v>
      </c>
      <c r="D63" s="15">
        <f aca="true" t="shared" si="11" ref="D63:J63">D62/$J$62</f>
        <v>0.1319596112609563</v>
      </c>
      <c r="E63" s="15">
        <f t="shared" si="11"/>
        <v>0.10203369910060875</v>
      </c>
      <c r="F63" s="15">
        <f t="shared" si="11"/>
        <v>0.06562871313966923</v>
      </c>
      <c r="G63" s="15">
        <f t="shared" si="11"/>
        <v>0.03915315249943178</v>
      </c>
      <c r="H63" s="15">
        <f t="shared" si="11"/>
        <v>0.003886090513207982</v>
      </c>
      <c r="I63" s="15">
        <f t="shared" si="11"/>
        <v>0.00069263746189351</v>
      </c>
      <c r="J63" s="16">
        <f t="shared" si="11"/>
        <v>1</v>
      </c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 password="C655" sheet="1"/>
  <mergeCells count="2">
    <mergeCell ref="A1:J1"/>
    <mergeCell ref="A2:J2"/>
  </mergeCells>
  <printOptions/>
  <pageMargins left="0.25" right="0.25" top="0.75" bottom="0.75" header="0.3" footer="0.3"/>
  <pageSetup horizontalDpi="600" verticalDpi="600" orientation="landscape" r:id="rId1"/>
  <headerFooter alignWithMargins="0">
    <oddHeader>&amp;C&amp;"Arial,Bold"APPENDIX M</oddHeader>
  </headerFooter>
  <rowBreaks count="1" manualBreakCount="1">
    <brk id="3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J65"/>
  <sheetViews>
    <sheetView view="pageLayout" workbookViewId="0" topLeftCell="A1">
      <selection activeCell="A26" sqref="A26"/>
    </sheetView>
  </sheetViews>
  <sheetFormatPr defaultColWidth="9.140625" defaultRowHeight="12.75"/>
  <cols>
    <col min="1" max="1" width="32.7109375" style="0" customWidth="1"/>
    <col min="2" max="2" width="13.421875" style="0" customWidth="1"/>
    <col min="3" max="5" width="11.28125" style="0" bestFit="1" customWidth="1"/>
    <col min="6" max="6" width="10.28125" style="0" bestFit="1" customWidth="1"/>
    <col min="7" max="8" width="10.140625" style="0" bestFit="1" customWidth="1"/>
    <col min="9" max="9" width="9.28125" style="0" bestFit="1" customWidth="1"/>
    <col min="10" max="10" width="12.8515625" style="0" bestFit="1" customWidth="1"/>
  </cols>
  <sheetData>
    <row r="1" spans="1:10" ht="23.25">
      <c r="A1" s="17" t="s">
        <v>11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4" thickBot="1">
      <c r="A2" s="20">
        <v>2016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47.25">
      <c r="A3" s="9"/>
      <c r="B3" s="4" t="s">
        <v>9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10" t="s">
        <v>10</v>
      </c>
    </row>
    <row r="4" spans="1:10" ht="12.75">
      <c r="A4" s="9"/>
      <c r="B4" s="1"/>
      <c r="C4" s="1"/>
      <c r="D4" s="1"/>
      <c r="E4" s="1"/>
      <c r="F4" s="1"/>
      <c r="G4" s="1"/>
      <c r="H4" s="1"/>
      <c r="I4" s="1"/>
      <c r="J4" s="5"/>
    </row>
    <row r="5" spans="1:10" ht="12.75">
      <c r="A5" s="11" t="s">
        <v>48</v>
      </c>
      <c r="B5" s="2"/>
      <c r="C5" s="1"/>
      <c r="D5" s="1"/>
      <c r="E5" s="1"/>
      <c r="F5" s="1"/>
      <c r="G5" s="1"/>
      <c r="H5" s="1"/>
      <c r="I5" s="1"/>
      <c r="J5" s="5"/>
    </row>
    <row r="6" spans="1:10" ht="12.75">
      <c r="A6" s="9"/>
      <c r="B6" s="1"/>
      <c r="C6" s="1"/>
      <c r="D6" s="1"/>
      <c r="E6" s="1"/>
      <c r="F6" s="1"/>
      <c r="G6" s="1"/>
      <c r="H6" s="1"/>
      <c r="I6" s="1"/>
      <c r="J6" s="5"/>
    </row>
    <row r="7" spans="1:10" ht="12.75">
      <c r="A7" s="9" t="s">
        <v>0</v>
      </c>
      <c r="B7" s="7">
        <v>438793.04</v>
      </c>
      <c r="C7" s="7">
        <v>134762.26</v>
      </c>
      <c r="D7" s="7">
        <v>157488.1</v>
      </c>
      <c r="E7" s="7">
        <v>86577.71</v>
      </c>
      <c r="F7" s="7">
        <v>79645.26</v>
      </c>
      <c r="G7" s="7">
        <v>59038.09</v>
      </c>
      <c r="H7" s="7">
        <v>31254.33</v>
      </c>
      <c r="I7" s="7">
        <v>695.21</v>
      </c>
      <c r="J7" s="12">
        <f>SUM(B7:I7)</f>
        <v>988253.9999999999</v>
      </c>
    </row>
    <row r="8" spans="1:10" ht="15">
      <c r="A8" s="9" t="s">
        <v>1</v>
      </c>
      <c r="B8" s="8">
        <f>B7/$J$7</f>
        <v>0.4440083622226675</v>
      </c>
      <c r="C8" s="8">
        <f>C7/$J$7</f>
        <v>0.1363639914434953</v>
      </c>
      <c r="D8" s="8">
        <f aca="true" t="shared" si="0" ref="D8:I8">D7/$J$7</f>
        <v>0.1593599418772907</v>
      </c>
      <c r="E8" s="8">
        <f t="shared" si="0"/>
        <v>0.08760673875339742</v>
      </c>
      <c r="F8" s="8">
        <f t="shared" si="0"/>
        <v>0.08059189236775162</v>
      </c>
      <c r="G8" s="8">
        <f t="shared" si="0"/>
        <v>0.059739793615811325</v>
      </c>
      <c r="H8" s="8">
        <f t="shared" si="0"/>
        <v>0.031625806725801266</v>
      </c>
      <c r="I8" s="8">
        <f t="shared" si="0"/>
        <v>0.0007034729937849988</v>
      </c>
      <c r="J8" s="13">
        <v>1</v>
      </c>
    </row>
    <row r="9" spans="1:10" ht="12.75">
      <c r="A9" s="9"/>
      <c r="B9" s="1"/>
      <c r="C9" s="1"/>
      <c r="D9" s="1"/>
      <c r="E9" s="1"/>
      <c r="F9" s="1"/>
      <c r="G9" s="1"/>
      <c r="H9" s="1"/>
      <c r="I9" s="1"/>
      <c r="J9" s="5"/>
    </row>
    <row r="10" spans="1:10" ht="12.75">
      <c r="A10" s="11" t="s">
        <v>49</v>
      </c>
      <c r="B10" s="2"/>
      <c r="C10" s="1"/>
      <c r="D10" s="1"/>
      <c r="E10" s="1"/>
      <c r="F10" s="1"/>
      <c r="G10" s="1"/>
      <c r="H10" s="1"/>
      <c r="I10" s="1"/>
      <c r="J10" s="5"/>
    </row>
    <row r="11" spans="1:10" ht="12.75">
      <c r="A11" s="9"/>
      <c r="B11" s="1"/>
      <c r="C11" s="1"/>
      <c r="D11" s="1"/>
      <c r="E11" s="1"/>
      <c r="F11" s="1"/>
      <c r="G11" s="1"/>
      <c r="H11" s="1"/>
      <c r="I11" s="1"/>
      <c r="J11" s="5"/>
    </row>
    <row r="12" spans="1:10" ht="12.75">
      <c r="A12" s="9" t="s">
        <v>0</v>
      </c>
      <c r="B12" s="7">
        <v>581733.19</v>
      </c>
      <c r="C12" s="7">
        <v>107623.58</v>
      </c>
      <c r="D12" s="7">
        <v>84147.52</v>
      </c>
      <c r="E12" s="7">
        <v>29151.35</v>
      </c>
      <c r="F12" s="7">
        <v>16894.01</v>
      </c>
      <c r="G12" s="7">
        <v>13291.76</v>
      </c>
      <c r="H12" s="7">
        <v>8469.34</v>
      </c>
      <c r="I12" s="7">
        <v>5086.54</v>
      </c>
      <c r="J12" s="12">
        <f>SUM(B12:I12)</f>
        <v>846397.2899999999</v>
      </c>
    </row>
    <row r="13" spans="1:10" ht="15">
      <c r="A13" s="9" t="s">
        <v>1</v>
      </c>
      <c r="B13" s="8">
        <f>B12/$J$12</f>
        <v>0.6873051188526371</v>
      </c>
      <c r="C13" s="8">
        <f aca="true" t="shared" si="1" ref="C13:I13">C12/$J$12</f>
        <v>0.12715492035660939</v>
      </c>
      <c r="D13" s="8">
        <f t="shared" si="1"/>
        <v>0.09941846576564536</v>
      </c>
      <c r="E13" s="8">
        <f t="shared" si="1"/>
        <v>0.03444168636220468</v>
      </c>
      <c r="F13" s="8">
        <f t="shared" si="1"/>
        <v>0.019959905589962367</v>
      </c>
      <c r="G13" s="8">
        <f t="shared" si="1"/>
        <v>0.01570392551705831</v>
      </c>
      <c r="H13" s="8">
        <f t="shared" si="1"/>
        <v>0.010006341111985367</v>
      </c>
      <c r="I13" s="8">
        <f t="shared" si="1"/>
        <v>0.006009636443897405</v>
      </c>
      <c r="J13" s="13">
        <v>1</v>
      </c>
    </row>
    <row r="14" spans="1:10" ht="12.75">
      <c r="A14" s="9"/>
      <c r="B14" s="1"/>
      <c r="C14" s="1"/>
      <c r="D14" s="1"/>
      <c r="E14" s="1"/>
      <c r="F14" s="1"/>
      <c r="G14" s="1"/>
      <c r="H14" s="1"/>
      <c r="I14" s="1"/>
      <c r="J14" s="5"/>
    </row>
    <row r="15" spans="1:10" ht="12.75">
      <c r="A15" s="11" t="s">
        <v>50</v>
      </c>
      <c r="B15" s="2"/>
      <c r="C15" s="1"/>
      <c r="D15" s="1"/>
      <c r="E15" s="1"/>
      <c r="F15" s="1"/>
      <c r="G15" s="1"/>
      <c r="H15" s="1"/>
      <c r="I15" s="1"/>
      <c r="J15" s="5"/>
    </row>
    <row r="16" spans="1:10" ht="12.75">
      <c r="A16" s="9"/>
      <c r="B16" s="1"/>
      <c r="C16" s="1"/>
      <c r="D16" s="1"/>
      <c r="E16" s="1"/>
      <c r="F16" s="1"/>
      <c r="G16" s="1"/>
      <c r="H16" s="1"/>
      <c r="I16" s="1"/>
      <c r="J16" s="5"/>
    </row>
    <row r="17" spans="1:10" ht="12.75">
      <c r="A17" s="9" t="s">
        <v>0</v>
      </c>
      <c r="B17" s="7">
        <v>727495.34</v>
      </c>
      <c r="C17" s="7">
        <v>119696.04</v>
      </c>
      <c r="D17" s="7">
        <v>139734.56</v>
      </c>
      <c r="E17" s="7">
        <v>13267.78</v>
      </c>
      <c r="F17" s="7">
        <v>5751.88</v>
      </c>
      <c r="G17" s="7">
        <v>4937.82</v>
      </c>
      <c r="H17" s="7">
        <v>5769.83</v>
      </c>
      <c r="I17" s="7">
        <v>4336.87</v>
      </c>
      <c r="J17" s="12">
        <f>SUM(B17:I17)</f>
        <v>1020990.1199999999</v>
      </c>
    </row>
    <row r="18" spans="1:10" ht="15">
      <c r="A18" s="9" t="s">
        <v>1</v>
      </c>
      <c r="B18" s="8">
        <f>B17/$J$17</f>
        <v>0.7125390596336035</v>
      </c>
      <c r="C18" s="8">
        <f aca="true" t="shared" si="2" ref="C18:I18">C17/$J$17</f>
        <v>0.11723525786909672</v>
      </c>
      <c r="D18" s="8">
        <f t="shared" si="2"/>
        <v>0.1368618140986516</v>
      </c>
      <c r="E18" s="8">
        <f t="shared" si="2"/>
        <v>0.012995013115308112</v>
      </c>
      <c r="F18" s="8">
        <f t="shared" si="2"/>
        <v>0.005633629441977363</v>
      </c>
      <c r="G18" s="8">
        <f t="shared" si="2"/>
        <v>0.004836305369928556</v>
      </c>
      <c r="H18" s="8">
        <f t="shared" si="2"/>
        <v>0.005651210415238887</v>
      </c>
      <c r="I18" s="8">
        <f t="shared" si="2"/>
        <v>0.004247710056195255</v>
      </c>
      <c r="J18" s="13">
        <v>1</v>
      </c>
    </row>
    <row r="19" spans="1:10" ht="12.75">
      <c r="A19" s="9"/>
      <c r="B19" s="1"/>
      <c r="C19" s="1"/>
      <c r="D19" s="1"/>
      <c r="E19" s="1"/>
      <c r="F19" s="1"/>
      <c r="G19" s="1"/>
      <c r="H19" s="1"/>
      <c r="I19" s="1"/>
      <c r="J19" s="5"/>
    </row>
    <row r="20" spans="1:10" ht="12.75">
      <c r="A20" s="11" t="s">
        <v>51</v>
      </c>
      <c r="B20" s="2"/>
      <c r="C20" s="1"/>
      <c r="D20" s="1"/>
      <c r="E20" s="1"/>
      <c r="F20" s="1"/>
      <c r="G20" s="1"/>
      <c r="H20" s="1"/>
      <c r="I20" s="1"/>
      <c r="J20" s="5"/>
    </row>
    <row r="21" spans="1:10" ht="12.75">
      <c r="A21" s="9"/>
      <c r="B21" s="1"/>
      <c r="C21" s="1"/>
      <c r="D21" s="1"/>
      <c r="E21" s="1"/>
      <c r="F21" s="1"/>
      <c r="G21" s="1"/>
      <c r="H21" s="1"/>
      <c r="I21" s="1"/>
      <c r="J21" s="5"/>
    </row>
    <row r="22" spans="1:10" ht="12.75">
      <c r="A22" s="9" t="s">
        <v>0</v>
      </c>
      <c r="B22" s="7">
        <v>1193824.17</v>
      </c>
      <c r="C22" s="7">
        <v>151470.12</v>
      </c>
      <c r="D22" s="7">
        <v>127368.66</v>
      </c>
      <c r="E22" s="7">
        <v>15999.1</v>
      </c>
      <c r="F22" s="7">
        <v>4202.62</v>
      </c>
      <c r="G22" s="7">
        <v>2602.52</v>
      </c>
      <c r="H22" s="7">
        <v>2740.02</v>
      </c>
      <c r="I22" s="7">
        <v>2555.99</v>
      </c>
      <c r="J22" s="12">
        <f>SUM(B22:I22)</f>
        <v>1500763.2000000002</v>
      </c>
    </row>
    <row r="23" spans="1:10" ht="15">
      <c r="A23" s="9" t="s">
        <v>1</v>
      </c>
      <c r="B23" s="8">
        <f>B22/$J$22</f>
        <v>0.7954780407728547</v>
      </c>
      <c r="C23" s="8">
        <f>C22/$J$22</f>
        <v>0.10092872746346657</v>
      </c>
      <c r="D23" s="8">
        <f aca="true" t="shared" si="3" ref="D23:I23">D22/$J$22</f>
        <v>0.08486925852126437</v>
      </c>
      <c r="E23" s="8">
        <f t="shared" si="3"/>
        <v>0.010660642531746513</v>
      </c>
      <c r="F23" s="8">
        <f t="shared" si="3"/>
        <v>0.0028003218629028214</v>
      </c>
      <c r="G23" s="8">
        <f t="shared" si="3"/>
        <v>0.001734131007476729</v>
      </c>
      <c r="H23" s="8">
        <f t="shared" si="3"/>
        <v>0.0018257510578617597</v>
      </c>
      <c r="I23" s="8">
        <f t="shared" si="3"/>
        <v>0.0017031267824264343</v>
      </c>
      <c r="J23" s="13">
        <v>1</v>
      </c>
    </row>
    <row r="24" spans="1:10" ht="12.75">
      <c r="A24" s="9"/>
      <c r="B24" s="1"/>
      <c r="C24" s="1"/>
      <c r="D24" s="1"/>
      <c r="E24" s="1"/>
      <c r="F24" s="1"/>
      <c r="G24" s="1"/>
      <c r="H24" s="1"/>
      <c r="I24" s="1"/>
      <c r="J24" s="5"/>
    </row>
    <row r="25" spans="1:10" ht="12.75">
      <c r="A25" s="11" t="s">
        <v>52</v>
      </c>
      <c r="B25" s="2"/>
      <c r="C25" s="1"/>
      <c r="D25" s="1"/>
      <c r="E25" s="1"/>
      <c r="F25" s="1"/>
      <c r="G25" s="1"/>
      <c r="H25" s="1"/>
      <c r="I25" s="1"/>
      <c r="J25" s="5"/>
    </row>
    <row r="26" spans="1:10" ht="12.75">
      <c r="A26" s="9"/>
      <c r="B26" s="1"/>
      <c r="C26" s="1"/>
      <c r="D26" s="1"/>
      <c r="E26" s="1"/>
      <c r="F26" s="1"/>
      <c r="G26" s="1"/>
      <c r="H26" s="1"/>
      <c r="I26" s="1"/>
      <c r="J26" s="5"/>
    </row>
    <row r="27" spans="1:10" ht="12.75">
      <c r="A27" s="9" t="s">
        <v>0</v>
      </c>
      <c r="B27" s="7">
        <v>1113493.62</v>
      </c>
      <c r="C27" s="7">
        <v>212979.62</v>
      </c>
      <c r="D27" s="7">
        <v>274955.49</v>
      </c>
      <c r="E27" s="7">
        <v>16096.08</v>
      </c>
      <c r="F27" s="7">
        <v>4374.5</v>
      </c>
      <c r="G27" s="7">
        <v>2789.11</v>
      </c>
      <c r="H27" s="7">
        <v>2185.24</v>
      </c>
      <c r="I27" s="7">
        <v>1016.98</v>
      </c>
      <c r="J27" s="12">
        <f>SUM(B27:I27)</f>
        <v>1627890.6400000004</v>
      </c>
    </row>
    <row r="28" spans="1:10" ht="15">
      <c r="A28" s="9" t="s">
        <v>1</v>
      </c>
      <c r="B28" s="8">
        <f>B27/$J$27</f>
        <v>0.6840100880486664</v>
      </c>
      <c r="C28" s="8">
        <f aca="true" t="shared" si="4" ref="C28:I28">C27/$J$27</f>
        <v>0.13083165095168797</v>
      </c>
      <c r="D28" s="8">
        <f t="shared" si="4"/>
        <v>0.16890292458466372</v>
      </c>
      <c r="E28" s="8">
        <f t="shared" si="4"/>
        <v>0.009887691227219044</v>
      </c>
      <c r="F28" s="8">
        <f t="shared" si="4"/>
        <v>0.0026872198245454617</v>
      </c>
      <c r="G28" s="8">
        <f t="shared" si="4"/>
        <v>0.0017133276225484038</v>
      </c>
      <c r="H28" s="8">
        <f t="shared" si="4"/>
        <v>0.001342375185596005</v>
      </c>
      <c r="I28" s="8">
        <f t="shared" si="4"/>
        <v>0.000624722555072864</v>
      </c>
      <c r="J28" s="13">
        <v>1</v>
      </c>
    </row>
    <row r="29" spans="1:10" ht="12.75">
      <c r="A29" s="9"/>
      <c r="B29" s="1"/>
      <c r="C29" s="1"/>
      <c r="D29" s="1"/>
      <c r="E29" s="1"/>
      <c r="F29" s="1"/>
      <c r="G29" s="1"/>
      <c r="H29" s="1"/>
      <c r="I29" s="1"/>
      <c r="J29" s="5"/>
    </row>
    <row r="30" spans="1:10" ht="12.75">
      <c r="A30" s="11" t="s">
        <v>53</v>
      </c>
      <c r="B30" s="2"/>
      <c r="C30" s="1"/>
      <c r="D30" s="1"/>
      <c r="E30" s="1"/>
      <c r="F30" s="1"/>
      <c r="G30" s="1"/>
      <c r="H30" s="1"/>
      <c r="I30" s="1"/>
      <c r="J30" s="5"/>
    </row>
    <row r="31" spans="1:10" ht="12.75">
      <c r="A31" s="9"/>
      <c r="B31" s="1"/>
      <c r="C31" s="1"/>
      <c r="D31" s="1"/>
      <c r="E31" s="1"/>
      <c r="F31" s="1"/>
      <c r="G31" s="1"/>
      <c r="H31" s="1"/>
      <c r="I31" s="1"/>
      <c r="J31" s="5"/>
    </row>
    <row r="32" spans="1:10" ht="12.75">
      <c r="A32" s="9" t="s">
        <v>0</v>
      </c>
      <c r="B32" s="7">
        <v>1075928.51</v>
      </c>
      <c r="C32" s="7">
        <v>202877.01</v>
      </c>
      <c r="D32" s="7">
        <v>261594.05</v>
      </c>
      <c r="E32" s="7">
        <v>34402.32</v>
      </c>
      <c r="F32" s="7">
        <v>2220.11</v>
      </c>
      <c r="G32" s="7">
        <v>2075.58</v>
      </c>
      <c r="H32" s="7">
        <v>2135.11</v>
      </c>
      <c r="I32" s="7">
        <v>1893.32</v>
      </c>
      <c r="J32" s="12">
        <f>SUM(B32:I32)</f>
        <v>1583126.0100000005</v>
      </c>
    </row>
    <row r="33" spans="1:10" ht="15">
      <c r="A33" s="9" t="s">
        <v>1</v>
      </c>
      <c r="B33" s="8">
        <f>B32/$J$32</f>
        <v>0.6796227863125056</v>
      </c>
      <c r="C33" s="8">
        <f aca="true" t="shared" si="5" ref="C33:J33">C32/$J$32</f>
        <v>0.12814962846829858</v>
      </c>
      <c r="D33" s="8">
        <f t="shared" si="5"/>
        <v>0.1652389312964417</v>
      </c>
      <c r="E33" s="8">
        <f t="shared" si="5"/>
        <v>0.021730626483737695</v>
      </c>
      <c r="F33" s="8">
        <f t="shared" si="5"/>
        <v>0.0014023583631223389</v>
      </c>
      <c r="G33" s="8">
        <f t="shared" si="5"/>
        <v>0.0013110643037189437</v>
      </c>
      <c r="H33" s="8">
        <f t="shared" si="5"/>
        <v>0.0013486671222084207</v>
      </c>
      <c r="I33" s="8">
        <f t="shared" si="5"/>
        <v>0.0011959376499663468</v>
      </c>
      <c r="J33" s="13">
        <f t="shared" si="5"/>
        <v>1</v>
      </c>
    </row>
    <row r="34" spans="1:10" ht="12.75">
      <c r="A34" s="9"/>
      <c r="B34" s="1"/>
      <c r="C34" s="1"/>
      <c r="D34" s="1"/>
      <c r="E34" s="1"/>
      <c r="F34" s="1"/>
      <c r="G34" s="1"/>
      <c r="H34" s="1"/>
      <c r="I34" s="1"/>
      <c r="J34" s="5"/>
    </row>
    <row r="35" spans="1:10" ht="12.75">
      <c r="A35" s="11" t="s">
        <v>54</v>
      </c>
      <c r="B35" s="2"/>
      <c r="C35" s="1"/>
      <c r="D35" s="1"/>
      <c r="E35" s="1"/>
      <c r="F35" s="1"/>
      <c r="G35" s="1"/>
      <c r="H35" s="1"/>
      <c r="I35" s="1"/>
      <c r="J35" s="5"/>
    </row>
    <row r="36" spans="1:10" ht="12.75">
      <c r="A36" s="9"/>
      <c r="B36" s="1"/>
      <c r="C36" s="1"/>
      <c r="D36" s="1"/>
      <c r="E36" s="1"/>
      <c r="F36" s="1"/>
      <c r="G36" s="1"/>
      <c r="H36" s="1"/>
      <c r="I36" s="1"/>
      <c r="J36" s="5"/>
    </row>
    <row r="37" spans="1:10" ht="12.75">
      <c r="A37" s="9" t="s">
        <v>0</v>
      </c>
      <c r="B37" s="7">
        <v>1171354.73</v>
      </c>
      <c r="C37" s="7">
        <v>202877.01</v>
      </c>
      <c r="D37" s="7">
        <v>261594.05</v>
      </c>
      <c r="E37" s="7">
        <v>34402.32</v>
      </c>
      <c r="F37" s="7">
        <v>2220.11</v>
      </c>
      <c r="G37" s="7">
        <v>2075.58</v>
      </c>
      <c r="H37" s="7">
        <v>2135.11</v>
      </c>
      <c r="I37" s="7">
        <v>1893.32</v>
      </c>
      <c r="J37" s="12">
        <f>SUM(B37:I37)</f>
        <v>1678552.2300000004</v>
      </c>
    </row>
    <row r="38" spans="1:10" ht="15">
      <c r="A38" s="9" t="s">
        <v>1</v>
      </c>
      <c r="B38" s="8">
        <f>B37/$J$37</f>
        <v>0.6978363312531536</v>
      </c>
      <c r="C38" s="8">
        <f aca="true" t="shared" si="6" ref="C38:I38">C37/$J$37</f>
        <v>0.12086428195326394</v>
      </c>
      <c r="D38" s="8">
        <f t="shared" si="6"/>
        <v>0.1558450462992146</v>
      </c>
      <c r="E38" s="8">
        <f t="shared" si="6"/>
        <v>0.02049523356207986</v>
      </c>
      <c r="F38" s="8">
        <f t="shared" si="6"/>
        <v>0.0013226338509585724</v>
      </c>
      <c r="G38" s="8">
        <f t="shared" si="6"/>
        <v>0.0012365298874256652</v>
      </c>
      <c r="H38" s="8">
        <f t="shared" si="6"/>
        <v>0.0012719949739067693</v>
      </c>
      <c r="I38" s="8">
        <f t="shared" si="6"/>
        <v>0.0011279482199967048</v>
      </c>
      <c r="J38" s="13">
        <f>J37/$J$37</f>
        <v>1</v>
      </c>
    </row>
    <row r="39" spans="1:10" ht="12.75">
      <c r="A39" s="9"/>
      <c r="B39" s="1"/>
      <c r="C39" s="1"/>
      <c r="D39" s="1"/>
      <c r="E39" s="1"/>
      <c r="F39" s="1"/>
      <c r="G39" s="1"/>
      <c r="H39" s="1"/>
      <c r="I39" s="1"/>
      <c r="J39" s="5"/>
    </row>
    <row r="40" spans="1:10" ht="12.75">
      <c r="A40" s="11" t="s">
        <v>55</v>
      </c>
      <c r="B40" s="2"/>
      <c r="C40" s="1"/>
      <c r="D40" s="1"/>
      <c r="E40" s="1"/>
      <c r="F40" s="1"/>
      <c r="G40" s="1"/>
      <c r="H40" s="1"/>
      <c r="I40" s="1"/>
      <c r="J40" s="5"/>
    </row>
    <row r="41" spans="1:10" ht="12.75">
      <c r="A41" s="9"/>
      <c r="B41" s="1"/>
      <c r="C41" s="1"/>
      <c r="D41" s="1"/>
      <c r="E41" s="1"/>
      <c r="F41" s="1"/>
      <c r="G41" s="1"/>
      <c r="H41" s="1"/>
      <c r="I41" s="1"/>
      <c r="J41" s="5"/>
    </row>
    <row r="42" spans="1:10" ht="12.75">
      <c r="A42" s="9" t="s">
        <v>0</v>
      </c>
      <c r="B42" s="7">
        <v>1064479.36</v>
      </c>
      <c r="C42" s="7">
        <v>205249.77</v>
      </c>
      <c r="D42" s="7">
        <v>249703.03</v>
      </c>
      <c r="E42" s="7">
        <v>33954.05</v>
      </c>
      <c r="F42" s="7">
        <v>14043.71</v>
      </c>
      <c r="G42" s="7">
        <v>7836.61</v>
      </c>
      <c r="H42" s="7">
        <v>1479.25</v>
      </c>
      <c r="I42" s="7">
        <v>1771.23</v>
      </c>
      <c r="J42" s="12">
        <f>SUM(B42:I42)</f>
        <v>1578517.0100000002</v>
      </c>
    </row>
    <row r="43" spans="1:10" ht="15">
      <c r="A43" s="9" t="s">
        <v>1</v>
      </c>
      <c r="B43" s="8">
        <f>B42/$J$42</f>
        <v>0.674354063501666</v>
      </c>
      <c r="C43" s="8">
        <f aca="true" t="shared" si="7" ref="C43:J43">C42/$J$42</f>
        <v>0.13002696119188475</v>
      </c>
      <c r="D43" s="8">
        <f t="shared" si="7"/>
        <v>0.15818836820770146</v>
      </c>
      <c r="E43" s="8">
        <f t="shared" si="7"/>
        <v>0.021510094465184128</v>
      </c>
      <c r="F43" s="8">
        <f t="shared" si="7"/>
        <v>0.008896774574510284</v>
      </c>
      <c r="G43" s="8">
        <f t="shared" si="7"/>
        <v>0.004964539469866086</v>
      </c>
      <c r="H43" s="8">
        <f t="shared" si="7"/>
        <v>0.0009371137533703231</v>
      </c>
      <c r="I43" s="8">
        <f t="shared" si="7"/>
        <v>0.0011220848358168784</v>
      </c>
      <c r="J43" s="13">
        <f t="shared" si="7"/>
        <v>1</v>
      </c>
    </row>
    <row r="44" spans="1:10" ht="12.75">
      <c r="A44" s="9"/>
      <c r="B44" s="1"/>
      <c r="C44" s="1"/>
      <c r="D44" s="1"/>
      <c r="E44" s="1"/>
      <c r="F44" s="1"/>
      <c r="G44" s="1"/>
      <c r="H44" s="1"/>
      <c r="I44" s="1"/>
      <c r="J44" s="5"/>
    </row>
    <row r="45" spans="1:10" ht="12.75">
      <c r="A45" s="11" t="s">
        <v>56</v>
      </c>
      <c r="B45" s="2"/>
      <c r="C45" s="1"/>
      <c r="D45" s="1"/>
      <c r="E45" s="1"/>
      <c r="F45" s="1"/>
      <c r="G45" s="1"/>
      <c r="H45" s="1"/>
      <c r="I45" s="1"/>
      <c r="J45" s="5"/>
    </row>
    <row r="46" spans="1:10" ht="12.75">
      <c r="A46" s="9"/>
      <c r="B46" s="1"/>
      <c r="C46" s="1"/>
      <c r="D46" s="1"/>
      <c r="E46" s="1"/>
      <c r="F46" s="1"/>
      <c r="G46" s="1"/>
      <c r="H46" s="1"/>
      <c r="I46" s="1"/>
      <c r="J46" s="5"/>
    </row>
    <row r="47" spans="1:10" ht="12.75">
      <c r="A47" s="9" t="s">
        <v>0</v>
      </c>
      <c r="B47" s="7">
        <v>1063167.88</v>
      </c>
      <c r="C47" s="7">
        <v>193963.14</v>
      </c>
      <c r="D47" s="7">
        <v>231727.87</v>
      </c>
      <c r="E47" s="7">
        <v>36263.78</v>
      </c>
      <c r="F47" s="7">
        <v>6116.09</v>
      </c>
      <c r="G47" s="7">
        <v>4422.46</v>
      </c>
      <c r="H47" s="7">
        <v>4736.2</v>
      </c>
      <c r="I47" s="7">
        <v>874.85</v>
      </c>
      <c r="J47" s="12">
        <f>SUM(B47:I47)</f>
        <v>1541272.2700000003</v>
      </c>
    </row>
    <row r="48" spans="1:10" ht="15">
      <c r="A48" s="9" t="s">
        <v>1</v>
      </c>
      <c r="B48" s="8">
        <f>B47/$J$47</f>
        <v>0.6897988763529754</v>
      </c>
      <c r="C48" s="8">
        <f aca="true" t="shared" si="8" ref="C48:J48">C47/$J$47</f>
        <v>0.12584612321611416</v>
      </c>
      <c r="D48" s="8">
        <f t="shared" si="8"/>
        <v>0.15034843259718153</v>
      </c>
      <c r="E48" s="8">
        <f t="shared" si="8"/>
        <v>0.023528471059821244</v>
      </c>
      <c r="F48" s="8">
        <f t="shared" si="8"/>
        <v>0.00396820867996282</v>
      </c>
      <c r="G48" s="8">
        <f t="shared" si="8"/>
        <v>0.0028693567555069287</v>
      </c>
      <c r="H48" s="8">
        <f t="shared" si="8"/>
        <v>0.0030729158580138465</v>
      </c>
      <c r="I48" s="8">
        <f t="shared" si="8"/>
        <v>0.0005676154804238449</v>
      </c>
      <c r="J48" s="13">
        <f t="shared" si="8"/>
        <v>1</v>
      </c>
    </row>
    <row r="49" spans="1:10" ht="12.75">
      <c r="A49" s="9"/>
      <c r="B49" s="1"/>
      <c r="C49" s="1"/>
      <c r="D49" s="1"/>
      <c r="E49" s="1"/>
      <c r="F49" s="1"/>
      <c r="G49" s="1"/>
      <c r="H49" s="1"/>
      <c r="I49" s="1"/>
      <c r="J49" s="5"/>
    </row>
    <row r="50" spans="1:10" ht="12.75">
      <c r="A50" s="11" t="s">
        <v>57</v>
      </c>
      <c r="B50" s="2"/>
      <c r="C50" s="1"/>
      <c r="D50" s="1"/>
      <c r="E50" s="1"/>
      <c r="F50" s="1"/>
      <c r="G50" s="1"/>
      <c r="H50" s="1"/>
      <c r="I50" s="1"/>
      <c r="J50" s="5"/>
    </row>
    <row r="51" spans="1:10" ht="12.75">
      <c r="A51" s="9"/>
      <c r="B51" s="1"/>
      <c r="C51" s="1"/>
      <c r="D51" s="1"/>
      <c r="E51" s="1"/>
      <c r="F51" s="1"/>
      <c r="G51" s="1"/>
      <c r="H51" s="1"/>
      <c r="I51" s="1"/>
      <c r="J51" s="5"/>
    </row>
    <row r="52" spans="1:10" ht="12.75">
      <c r="A52" s="9" t="s">
        <v>0</v>
      </c>
      <c r="B52" s="7">
        <v>1334638.3</v>
      </c>
      <c r="C52" s="7">
        <v>253623.87</v>
      </c>
      <c r="D52" s="7">
        <v>267500.73</v>
      </c>
      <c r="E52" s="7">
        <v>36229.67</v>
      </c>
      <c r="F52" s="7">
        <v>12124.31</v>
      </c>
      <c r="G52" s="7">
        <v>3871.13</v>
      </c>
      <c r="H52" s="7">
        <v>4165.62</v>
      </c>
      <c r="I52" s="7">
        <v>2956.24</v>
      </c>
      <c r="J52" s="12">
        <f>SUM(B52:I52)</f>
        <v>1915109.8699999999</v>
      </c>
    </row>
    <row r="53" spans="1:10" ht="15">
      <c r="A53" s="9" t="s">
        <v>1</v>
      </c>
      <c r="B53" s="8">
        <f>B52/$J$52</f>
        <v>0.6968990766049366</v>
      </c>
      <c r="C53" s="8">
        <f>C52/$J$52</f>
        <v>0.1324330650543825</v>
      </c>
      <c r="D53" s="8">
        <f aca="true" t="shared" si="9" ref="D53:I53">D52/$J$52</f>
        <v>0.1396790514165122</v>
      </c>
      <c r="E53" s="8">
        <f t="shared" si="9"/>
        <v>0.018917802350420763</v>
      </c>
      <c r="F53" s="8">
        <f t="shared" si="9"/>
        <v>0.00633086915269253</v>
      </c>
      <c r="G53" s="8">
        <f t="shared" si="9"/>
        <v>0.0020213618344518272</v>
      </c>
      <c r="H53" s="8">
        <f t="shared" si="9"/>
        <v>0.002175133690893672</v>
      </c>
      <c r="I53" s="8">
        <f t="shared" si="9"/>
        <v>0.0015436398957100043</v>
      </c>
      <c r="J53" s="13">
        <f>J52/$J$52</f>
        <v>1</v>
      </c>
    </row>
    <row r="54" spans="1:10" ht="12.75">
      <c r="A54" s="9"/>
      <c r="B54" s="1"/>
      <c r="C54" s="1"/>
      <c r="D54" s="1"/>
      <c r="E54" s="1"/>
      <c r="F54" s="1"/>
      <c r="G54" s="1"/>
      <c r="H54" s="1"/>
      <c r="I54" s="1"/>
      <c r="J54" s="5"/>
    </row>
    <row r="55" spans="1:10" ht="12.75">
      <c r="A55" s="11" t="s">
        <v>58</v>
      </c>
      <c r="B55" s="2"/>
      <c r="C55" s="1"/>
      <c r="D55" s="1"/>
      <c r="E55" s="1"/>
      <c r="F55" s="1"/>
      <c r="G55" s="1"/>
      <c r="H55" s="1"/>
      <c r="I55" s="1"/>
      <c r="J55" s="5"/>
    </row>
    <row r="56" spans="1:10" ht="12.75">
      <c r="A56" s="9"/>
      <c r="B56" s="1"/>
      <c r="C56" s="1"/>
      <c r="D56" s="1"/>
      <c r="E56" s="1"/>
      <c r="F56" s="1"/>
      <c r="G56" s="1"/>
      <c r="H56" s="1"/>
      <c r="I56" s="1"/>
      <c r="J56" s="5"/>
    </row>
    <row r="57" spans="1:10" ht="12.75">
      <c r="A57" s="9" t="s">
        <v>0</v>
      </c>
      <c r="B57" s="7">
        <v>1143234.3</v>
      </c>
      <c r="C57" s="7">
        <v>188468.54</v>
      </c>
      <c r="D57" s="7">
        <v>278301.42</v>
      </c>
      <c r="E57" s="7">
        <v>28703.04</v>
      </c>
      <c r="F57" s="7">
        <v>8665.68</v>
      </c>
      <c r="G57" s="7">
        <v>6906.44</v>
      </c>
      <c r="H57" s="7">
        <v>3124.47</v>
      </c>
      <c r="I57" s="7">
        <v>2242.93</v>
      </c>
      <c r="J57" s="12">
        <f>SUM(B57:I57)</f>
        <v>1659646.8199999998</v>
      </c>
    </row>
    <row r="58" spans="1:10" ht="15">
      <c r="A58" s="9" t="s">
        <v>1</v>
      </c>
      <c r="B58" s="8">
        <f>B57/$J$57</f>
        <v>0.6888419187884807</v>
      </c>
      <c r="C58" s="8">
        <f>C57/$J$57</f>
        <v>0.11355942585423086</v>
      </c>
      <c r="D58" s="8">
        <f aca="true" t="shared" si="10" ref="D58:J58">D57/$J$57</f>
        <v>0.1676871347844959</v>
      </c>
      <c r="E58" s="8">
        <f t="shared" si="10"/>
        <v>0.017294667548605314</v>
      </c>
      <c r="F58" s="8">
        <f t="shared" si="10"/>
        <v>0.0052214000566698894</v>
      </c>
      <c r="G58" s="8">
        <f t="shared" si="10"/>
        <v>0.004161391397719184</v>
      </c>
      <c r="H58" s="8">
        <f t="shared" si="10"/>
        <v>0.001882611385957405</v>
      </c>
      <c r="I58" s="8">
        <f t="shared" si="10"/>
        <v>0.0013514501838409211</v>
      </c>
      <c r="J58" s="13">
        <f t="shared" si="10"/>
        <v>1</v>
      </c>
    </row>
    <row r="59" spans="1:10" ht="12.75">
      <c r="A59" s="9"/>
      <c r="B59" s="1"/>
      <c r="C59" s="1"/>
      <c r="D59" s="1"/>
      <c r="E59" s="1"/>
      <c r="F59" s="1"/>
      <c r="G59" s="1"/>
      <c r="H59" s="1"/>
      <c r="I59" s="1"/>
      <c r="J59" s="5"/>
    </row>
    <row r="60" spans="1:10" ht="12.75">
      <c r="A60" s="11" t="s">
        <v>59</v>
      </c>
      <c r="B60" s="2"/>
      <c r="C60" s="1"/>
      <c r="D60" s="1"/>
      <c r="E60" s="1"/>
      <c r="F60" s="1"/>
      <c r="G60" s="1"/>
      <c r="H60" s="1"/>
      <c r="I60" s="1"/>
      <c r="J60" s="5"/>
    </row>
    <row r="61" spans="1:10" ht="12.75">
      <c r="A61" s="9"/>
      <c r="B61" s="1"/>
      <c r="C61" s="1"/>
      <c r="D61" s="1"/>
      <c r="E61" s="1"/>
      <c r="F61" s="1"/>
      <c r="G61" s="1"/>
      <c r="H61" s="1"/>
      <c r="I61" s="1"/>
      <c r="J61" s="5"/>
    </row>
    <row r="62" spans="1:10" ht="12.75">
      <c r="A62" s="9" t="s">
        <v>0</v>
      </c>
      <c r="B62" s="7">
        <v>962196.65</v>
      </c>
      <c r="C62" s="7">
        <v>191187.54</v>
      </c>
      <c r="D62" s="7">
        <v>289051.5</v>
      </c>
      <c r="E62" s="7">
        <v>39266.08</v>
      </c>
      <c r="F62" s="7">
        <v>9590.79</v>
      </c>
      <c r="G62" s="7">
        <v>5983.61</v>
      </c>
      <c r="H62" s="7">
        <v>5023.72</v>
      </c>
      <c r="I62" s="7">
        <v>1351.47</v>
      </c>
      <c r="J62" s="12">
        <f>SUM(B62:I62)</f>
        <v>1503651.36</v>
      </c>
    </row>
    <row r="63" spans="1:10" ht="15">
      <c r="A63" s="14" t="s">
        <v>1</v>
      </c>
      <c r="B63" s="15">
        <f aca="true" t="shared" si="11" ref="B63:J63">B62/$J$62</f>
        <v>0.6399067467341631</v>
      </c>
      <c r="C63" s="15">
        <f t="shared" si="11"/>
        <v>0.12714884918535904</v>
      </c>
      <c r="D63" s="15">
        <f t="shared" si="11"/>
        <v>0.1922330585994349</v>
      </c>
      <c r="E63" s="15">
        <f t="shared" si="11"/>
        <v>0.026113819363020426</v>
      </c>
      <c r="F63" s="15">
        <f t="shared" si="11"/>
        <v>0.006378333605204866</v>
      </c>
      <c r="G63" s="15">
        <f t="shared" si="11"/>
        <v>0.003979386551414418</v>
      </c>
      <c r="H63" s="15">
        <f t="shared" si="11"/>
        <v>0.003341013837143738</v>
      </c>
      <c r="I63" s="15">
        <f t="shared" si="11"/>
        <v>0.0008987921242594426</v>
      </c>
      <c r="J63" s="16">
        <f t="shared" si="11"/>
        <v>1</v>
      </c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sheetProtection password="C655" sheet="1"/>
  <mergeCells count="2">
    <mergeCell ref="A1:J1"/>
    <mergeCell ref="A2:J2"/>
  </mergeCells>
  <printOptions/>
  <pageMargins left="0.25" right="0.25" top="0.75" bottom="0.75" header="0.3" footer="0.3"/>
  <pageSetup horizontalDpi="600" verticalDpi="600" orientation="landscape" r:id="rId1"/>
  <headerFooter alignWithMargins="0">
    <oddHeader>&amp;C&amp;"Arial,Bold"APPENDIX M</oddHead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Maguire</dc:creator>
  <cp:keywords/>
  <dc:description/>
  <cp:lastModifiedBy>Habowski, Jennifer</cp:lastModifiedBy>
  <cp:lastPrinted>2017-03-22T14:08:58Z</cp:lastPrinted>
  <dcterms:created xsi:type="dcterms:W3CDTF">2003-11-12T17:30:34Z</dcterms:created>
  <dcterms:modified xsi:type="dcterms:W3CDTF">2017-03-22T14:09:46Z</dcterms:modified>
  <cp:category/>
  <cp:version/>
  <cp:contentType/>
  <cp:contentStatus/>
</cp:coreProperties>
</file>